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/>
  <mc:AlternateContent xmlns:mc="http://schemas.openxmlformats.org/markup-compatibility/2006">
    <mc:Choice Requires="x15">
      <x15ac:absPath xmlns:x15ac="http://schemas.microsoft.com/office/spreadsheetml/2010/11/ac" url="/Users/mcarr/Desktop/January/Postal/"/>
    </mc:Choice>
  </mc:AlternateContent>
  <xr:revisionPtr revIDLastSave="0" documentId="13_ncr:1_{2356572E-9298-E945-9185-2BD6D907A89B}" xr6:coauthVersionLast="47" xr6:coauthVersionMax="47" xr10:uidLastSave="{00000000-0000-0000-0000-000000000000}"/>
  <bookViews>
    <workbookView xWindow="60" yWindow="3940" windowWidth="32640" windowHeight="22560" tabRatio="604" firstSheet="59" activeTab="77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  <sheet name="JAN 25" sheetId="126" r:id="rId55"/>
    <sheet name="JAN 25 FINAL" sheetId="127" r:id="rId56"/>
    <sheet name="FEB 25 FINAL" sheetId="129" r:id="rId57"/>
    <sheet name="FEB 25" sheetId="128" r:id="rId58"/>
    <sheet name="MAR 25" sheetId="130" r:id="rId59"/>
    <sheet name="MAR 25 FINAL" sheetId="131" r:id="rId60"/>
    <sheet name="APR 25" sheetId="132" r:id="rId61"/>
    <sheet name="APR 25 FINAL" sheetId="133" r:id="rId62"/>
    <sheet name="May 25" sheetId="134" r:id="rId63"/>
    <sheet name="May 25 FINAL" sheetId="135" r:id="rId64"/>
    <sheet name="June 1-14 25" sheetId="136" r:id="rId65"/>
    <sheet name="June 25" sheetId="137" r:id="rId66"/>
    <sheet name="July 25" sheetId="139" r:id="rId67"/>
    <sheet name="July 25 FINAL" sheetId="140" r:id="rId68"/>
    <sheet name="Aug 25" sheetId="141" r:id="rId69"/>
    <sheet name="Aug 25 FINAL" sheetId="142" r:id="rId70"/>
    <sheet name="Sept 25" sheetId="143" r:id="rId71"/>
    <sheet name="Sept FINAL" sheetId="144" r:id="rId72"/>
    <sheet name="Oct 25" sheetId="145" r:id="rId73"/>
    <sheet name="Oct 25 FINAL" sheetId="146" r:id="rId74"/>
    <sheet name="Nov 25" sheetId="147" r:id="rId75"/>
    <sheet name="Nov 25 FINAL" sheetId="148" r:id="rId76"/>
    <sheet name="Dec 25" sheetId="149" r:id="rId77"/>
    <sheet name="Jan 26" sheetId="150" r:id="rId78"/>
  </sheet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8" i="150" l="1"/>
  <c r="E48" i="150"/>
  <c r="D48" i="150"/>
  <c r="G47" i="150"/>
  <c r="H47" i="150" s="1"/>
  <c r="G46" i="150"/>
  <c r="H46" i="150" s="1"/>
  <c r="G45" i="150"/>
  <c r="H45" i="150" s="1"/>
  <c r="G44" i="150"/>
  <c r="H44" i="150" s="1"/>
  <c r="G43" i="150"/>
  <c r="H43" i="150" s="1"/>
  <c r="H42" i="150"/>
  <c r="G42" i="150"/>
  <c r="H41" i="150"/>
  <c r="G41" i="150"/>
  <c r="G40" i="150"/>
  <c r="H40" i="150" s="1"/>
  <c r="G39" i="150"/>
  <c r="H39" i="150" s="1"/>
  <c r="G38" i="150"/>
  <c r="G48" i="150" s="1"/>
  <c r="G37" i="150"/>
  <c r="H37" i="150" s="1"/>
  <c r="G36" i="150"/>
  <c r="H36" i="150" s="1"/>
  <c r="G35" i="150"/>
  <c r="H35" i="150" s="1"/>
  <c r="H34" i="150"/>
  <c r="G34" i="150"/>
  <c r="H33" i="150"/>
  <c r="G33" i="150"/>
  <c r="G32" i="150"/>
  <c r="H32" i="150" s="1"/>
  <c r="G31" i="150"/>
  <c r="H31" i="150" s="1"/>
  <c r="G30" i="150"/>
  <c r="H30" i="150" s="1"/>
  <c r="G29" i="150"/>
  <c r="H29" i="150" s="1"/>
  <c r="G28" i="150"/>
  <c r="H28" i="150" s="1"/>
  <c r="G27" i="150"/>
  <c r="H27" i="150" s="1"/>
  <c r="H26" i="150"/>
  <c r="G26" i="150"/>
  <c r="H25" i="150"/>
  <c r="G25" i="150"/>
  <c r="G24" i="150"/>
  <c r="H24" i="150" s="1"/>
  <c r="G23" i="150"/>
  <c r="H23" i="150" s="1"/>
  <c r="G22" i="150"/>
  <c r="H22" i="150" s="1"/>
  <c r="G21" i="150"/>
  <c r="H21" i="150" s="1"/>
  <c r="G20" i="150"/>
  <c r="H20" i="150" s="1"/>
  <c r="G19" i="150"/>
  <c r="H19" i="150" s="1"/>
  <c r="H18" i="150"/>
  <c r="G18" i="150"/>
  <c r="H17" i="150"/>
  <c r="G17" i="150"/>
  <c r="G16" i="150"/>
  <c r="H16" i="150" s="1"/>
  <c r="G15" i="150"/>
  <c r="H15" i="150" s="1"/>
  <c r="G14" i="150"/>
  <c r="H14" i="150" s="1"/>
  <c r="G13" i="150"/>
  <c r="H13" i="150" s="1"/>
  <c r="G12" i="150"/>
  <c r="H12" i="150" s="1"/>
  <c r="G11" i="150"/>
  <c r="H11" i="150" s="1"/>
  <c r="H10" i="150"/>
  <c r="G10" i="150"/>
  <c r="H9" i="150"/>
  <c r="G9" i="150"/>
  <c r="G8" i="150"/>
  <c r="H8" i="150" s="1"/>
  <c r="G7" i="150"/>
  <c r="H7" i="150" s="1"/>
  <c r="G6" i="150"/>
  <c r="H6" i="150" s="1"/>
  <c r="G5" i="150"/>
  <c r="H5" i="150" s="1"/>
  <c r="H38" i="150" l="1"/>
  <c r="H48" i="150" s="1"/>
  <c r="F51" i="149" l="1"/>
  <c r="E51" i="149"/>
  <c r="G50" i="149"/>
  <c r="H50" i="149" s="1"/>
  <c r="G49" i="149"/>
  <c r="H49" i="149" s="1"/>
  <c r="G48" i="149"/>
  <c r="H48" i="149" s="1"/>
  <c r="G47" i="149"/>
  <c r="H47" i="149" s="1"/>
  <c r="G46" i="149"/>
  <c r="H46" i="149" s="1"/>
  <c r="G45" i="149"/>
  <c r="H45" i="149" s="1"/>
  <c r="H44" i="149"/>
  <c r="G44" i="149"/>
  <c r="H43" i="149"/>
  <c r="G43" i="149"/>
  <c r="G42" i="149"/>
  <c r="H42" i="149" s="1"/>
  <c r="G41" i="149"/>
  <c r="H41" i="149" s="1"/>
  <c r="H40" i="149"/>
  <c r="G40" i="149"/>
  <c r="G39" i="149"/>
  <c r="H39" i="149" s="1"/>
  <c r="H38" i="149"/>
  <c r="G38" i="149"/>
  <c r="G37" i="149"/>
  <c r="H37" i="149" s="1"/>
  <c r="H36" i="149"/>
  <c r="G36" i="149"/>
  <c r="H35" i="149"/>
  <c r="G35" i="149"/>
  <c r="G34" i="149"/>
  <c r="H34" i="149" s="1"/>
  <c r="G33" i="149"/>
  <c r="H33" i="149" s="1"/>
  <c r="H32" i="149"/>
  <c r="G32" i="149"/>
  <c r="G31" i="149"/>
  <c r="H31" i="149" s="1"/>
  <c r="H30" i="149"/>
  <c r="G30" i="149"/>
  <c r="G29" i="149"/>
  <c r="H29" i="149" s="1"/>
  <c r="H28" i="149"/>
  <c r="G28" i="149"/>
  <c r="H27" i="149"/>
  <c r="G27" i="149"/>
  <c r="G26" i="149"/>
  <c r="H26" i="149" s="1"/>
  <c r="G25" i="149"/>
  <c r="H25" i="149" s="1"/>
  <c r="H24" i="149"/>
  <c r="G24" i="149"/>
  <c r="G23" i="149"/>
  <c r="H23" i="149" s="1"/>
  <c r="H22" i="149"/>
  <c r="G22" i="149"/>
  <c r="G21" i="149"/>
  <c r="H21" i="149" s="1"/>
  <c r="H20" i="149"/>
  <c r="G20" i="149"/>
  <c r="H19" i="149"/>
  <c r="G19" i="149"/>
  <c r="G18" i="149"/>
  <c r="H18" i="149" s="1"/>
  <c r="G17" i="149"/>
  <c r="H17" i="149" s="1"/>
  <c r="G16" i="149"/>
  <c r="H16" i="149" s="1"/>
  <c r="G15" i="149"/>
  <c r="H15" i="149" s="1"/>
  <c r="H14" i="149"/>
  <c r="G14" i="149"/>
  <c r="G13" i="149"/>
  <c r="H13" i="149" s="1"/>
  <c r="H12" i="149"/>
  <c r="G12" i="149"/>
  <c r="H11" i="149"/>
  <c r="G11" i="149"/>
  <c r="G10" i="149"/>
  <c r="H10" i="149" s="1"/>
  <c r="G9" i="149"/>
  <c r="H9" i="149" s="1"/>
  <c r="G8" i="149"/>
  <c r="H8" i="149" s="1"/>
  <c r="G7" i="149"/>
  <c r="H7" i="149" s="1"/>
  <c r="H6" i="149"/>
  <c r="G6" i="149"/>
  <c r="G5" i="149"/>
  <c r="G51" i="149" s="1"/>
  <c r="H5" i="149" l="1"/>
  <c r="H51" i="149" s="1"/>
  <c r="F43" i="148" l="1"/>
  <c r="E43" i="148"/>
  <c r="D43" i="148"/>
  <c r="G42" i="148"/>
  <c r="H42" i="148" s="1"/>
  <c r="H41" i="148"/>
  <c r="G41" i="148"/>
  <c r="H40" i="148"/>
  <c r="G40" i="148"/>
  <c r="G39" i="148"/>
  <c r="H39" i="148" s="1"/>
  <c r="G38" i="148"/>
  <c r="H38" i="148" s="1"/>
  <c r="G37" i="148"/>
  <c r="H37" i="148" s="1"/>
  <c r="H36" i="148"/>
  <c r="G36" i="148"/>
  <c r="H35" i="148"/>
  <c r="G35" i="148"/>
  <c r="G34" i="148"/>
  <c r="H34" i="148" s="1"/>
  <c r="G33" i="148"/>
  <c r="H33" i="148" s="1"/>
  <c r="G32" i="148"/>
  <c r="H32" i="148" s="1"/>
  <c r="H31" i="148"/>
  <c r="G31" i="148"/>
  <c r="H30" i="148"/>
  <c r="G30" i="148"/>
  <c r="G29" i="148"/>
  <c r="H29" i="148" s="1"/>
  <c r="G28" i="148"/>
  <c r="H28" i="148" s="1"/>
  <c r="G27" i="148"/>
  <c r="H27" i="148" s="1"/>
  <c r="H26" i="148"/>
  <c r="G26" i="148"/>
  <c r="H25" i="148"/>
  <c r="G25" i="148"/>
  <c r="G24" i="148"/>
  <c r="H24" i="148" s="1"/>
  <c r="G23" i="148"/>
  <c r="H23" i="148" s="1"/>
  <c r="G22" i="148"/>
  <c r="H22" i="148" s="1"/>
  <c r="H21" i="148"/>
  <c r="G21" i="148"/>
  <c r="H20" i="148"/>
  <c r="G20" i="148"/>
  <c r="G19" i="148"/>
  <c r="H19" i="148" s="1"/>
  <c r="G18" i="148"/>
  <c r="H18" i="148" s="1"/>
  <c r="G17" i="148"/>
  <c r="H17" i="148" s="1"/>
  <c r="H16" i="148"/>
  <c r="G16" i="148"/>
  <c r="H15" i="148"/>
  <c r="G15" i="148"/>
  <c r="G14" i="148"/>
  <c r="H14" i="148" s="1"/>
  <c r="G13" i="148"/>
  <c r="H13" i="148" s="1"/>
  <c r="G12" i="148"/>
  <c r="H12" i="148" s="1"/>
  <c r="H11" i="148"/>
  <c r="G11" i="148"/>
  <c r="H10" i="148"/>
  <c r="G10" i="148"/>
  <c r="G9" i="148"/>
  <c r="H9" i="148" s="1"/>
  <c r="G8" i="148"/>
  <c r="H8" i="148" s="1"/>
  <c r="G7" i="148"/>
  <c r="H7" i="148" s="1"/>
  <c r="H6" i="148"/>
  <c r="G6" i="148"/>
  <c r="G43" i="148" s="1"/>
  <c r="H5" i="148"/>
  <c r="G5" i="148"/>
  <c r="F402" i="147"/>
  <c r="E402" i="147"/>
  <c r="D402" i="147"/>
  <c r="H401" i="147"/>
  <c r="G401" i="147"/>
  <c r="H400" i="147"/>
  <c r="G400" i="147"/>
  <c r="H399" i="147"/>
  <c r="G399" i="147"/>
  <c r="G398" i="147"/>
  <c r="H398" i="147" s="1"/>
  <c r="G397" i="147"/>
  <c r="H397" i="147" s="1"/>
  <c r="H396" i="147"/>
  <c r="G396" i="147"/>
  <c r="H395" i="147"/>
  <c r="G395" i="147"/>
  <c r="H394" i="147"/>
  <c r="G394" i="147"/>
  <c r="G393" i="147"/>
  <c r="H393" i="147" s="1"/>
  <c r="G392" i="147"/>
  <c r="H392" i="147" s="1"/>
  <c r="H391" i="147"/>
  <c r="G391" i="147"/>
  <c r="H390" i="147"/>
  <c r="G390" i="147"/>
  <c r="H389" i="147"/>
  <c r="G389" i="147"/>
  <c r="G388" i="147"/>
  <c r="H388" i="147" s="1"/>
  <c r="G387" i="147"/>
  <c r="H387" i="147" s="1"/>
  <c r="H386" i="147"/>
  <c r="G386" i="147"/>
  <c r="H385" i="147"/>
  <c r="G385" i="147"/>
  <c r="H384" i="147"/>
  <c r="G384" i="147"/>
  <c r="G383" i="147"/>
  <c r="H383" i="147" s="1"/>
  <c r="G382" i="147"/>
  <c r="H382" i="147" s="1"/>
  <c r="H381" i="147"/>
  <c r="G381" i="147"/>
  <c r="H380" i="147"/>
  <c r="G380" i="147"/>
  <c r="H379" i="147"/>
  <c r="G379" i="147"/>
  <c r="G378" i="147"/>
  <c r="H378" i="147" s="1"/>
  <c r="G377" i="147"/>
  <c r="H377" i="147" s="1"/>
  <c r="H376" i="147"/>
  <c r="G376" i="147"/>
  <c r="H375" i="147"/>
  <c r="G375" i="147"/>
  <c r="H374" i="147"/>
  <c r="G374" i="147"/>
  <c r="G373" i="147"/>
  <c r="H373" i="147" s="1"/>
  <c r="G372" i="147"/>
  <c r="H372" i="147" s="1"/>
  <c r="H371" i="147"/>
  <c r="G371" i="147"/>
  <c r="H370" i="147"/>
  <c r="G370" i="147"/>
  <c r="H369" i="147"/>
  <c r="G369" i="147"/>
  <c r="G368" i="147"/>
  <c r="H368" i="147" s="1"/>
  <c r="G367" i="147"/>
  <c r="H367" i="147" s="1"/>
  <c r="H366" i="147"/>
  <c r="G366" i="147"/>
  <c r="H365" i="147"/>
  <c r="G365" i="147"/>
  <c r="H364" i="147"/>
  <c r="G364" i="147"/>
  <c r="G363" i="147"/>
  <c r="H363" i="147" s="1"/>
  <c r="G362" i="147"/>
  <c r="H362" i="147" s="1"/>
  <c r="H361" i="147"/>
  <c r="G361" i="147"/>
  <c r="H360" i="147"/>
  <c r="G360" i="147"/>
  <c r="H359" i="147"/>
  <c r="G359" i="147"/>
  <c r="G358" i="147"/>
  <c r="H358" i="147" s="1"/>
  <c r="G357" i="147"/>
  <c r="H357" i="147" s="1"/>
  <c r="H356" i="147"/>
  <c r="G356" i="147"/>
  <c r="H355" i="147"/>
  <c r="G355" i="147"/>
  <c r="H354" i="147"/>
  <c r="G354" i="147"/>
  <c r="G353" i="147"/>
  <c r="H353" i="147" s="1"/>
  <c r="G352" i="147"/>
  <c r="H352" i="147" s="1"/>
  <c r="H351" i="147"/>
  <c r="G351" i="147"/>
  <c r="H350" i="147"/>
  <c r="G350" i="147"/>
  <c r="H349" i="147"/>
  <c r="G349" i="147"/>
  <c r="G348" i="147"/>
  <c r="H348" i="147" s="1"/>
  <c r="G347" i="147"/>
  <c r="H347" i="147" s="1"/>
  <c r="H346" i="147"/>
  <c r="G346" i="147"/>
  <c r="H345" i="147"/>
  <c r="G345" i="147"/>
  <c r="H344" i="147"/>
  <c r="G344" i="147"/>
  <c r="G343" i="147"/>
  <c r="H343" i="147" s="1"/>
  <c r="G342" i="147"/>
  <c r="H342" i="147" s="1"/>
  <c r="H341" i="147"/>
  <c r="G341" i="147"/>
  <c r="H340" i="147"/>
  <c r="G340" i="147"/>
  <c r="H339" i="147"/>
  <c r="G339" i="147"/>
  <c r="G338" i="147"/>
  <c r="H338" i="147" s="1"/>
  <c r="G337" i="147"/>
  <c r="H337" i="147" s="1"/>
  <c r="H336" i="147"/>
  <c r="G336" i="147"/>
  <c r="H335" i="147"/>
  <c r="G335" i="147"/>
  <c r="H334" i="147"/>
  <c r="G334" i="147"/>
  <c r="G333" i="147"/>
  <c r="H333" i="147" s="1"/>
  <c r="G332" i="147"/>
  <c r="H332" i="147" s="1"/>
  <c r="H331" i="147"/>
  <c r="G331" i="147"/>
  <c r="H330" i="147"/>
  <c r="G330" i="147"/>
  <c r="H329" i="147"/>
  <c r="G329" i="147"/>
  <c r="G328" i="147"/>
  <c r="H328" i="147" s="1"/>
  <c r="G327" i="147"/>
  <c r="H327" i="147" s="1"/>
  <c r="H326" i="147"/>
  <c r="G326" i="147"/>
  <c r="H325" i="147"/>
  <c r="G325" i="147"/>
  <c r="H324" i="147"/>
  <c r="G324" i="147"/>
  <c r="G323" i="147"/>
  <c r="H323" i="147" s="1"/>
  <c r="G322" i="147"/>
  <c r="H322" i="147" s="1"/>
  <c r="H321" i="147"/>
  <c r="G321" i="147"/>
  <c r="H320" i="147"/>
  <c r="G320" i="147"/>
  <c r="H319" i="147"/>
  <c r="G319" i="147"/>
  <c r="G318" i="147"/>
  <c r="H318" i="147" s="1"/>
  <c r="G317" i="147"/>
  <c r="H317" i="147" s="1"/>
  <c r="H316" i="147"/>
  <c r="G316" i="147"/>
  <c r="H315" i="147"/>
  <c r="H314" i="147"/>
  <c r="G314" i="147"/>
  <c r="G313" i="147"/>
  <c r="H313" i="147" s="1"/>
  <c r="G312" i="147"/>
  <c r="H312" i="147" s="1"/>
  <c r="G311" i="147"/>
  <c r="H311" i="147" s="1"/>
  <c r="G310" i="147"/>
  <c r="H310" i="147" s="1"/>
  <c r="H309" i="147"/>
  <c r="G309" i="147"/>
  <c r="G308" i="147"/>
  <c r="H308" i="147" s="1"/>
  <c r="G307" i="147"/>
  <c r="H307" i="147" s="1"/>
  <c r="G306" i="147"/>
  <c r="H306" i="147" s="1"/>
  <c r="G305" i="147"/>
  <c r="H305" i="147" s="1"/>
  <c r="H304" i="147"/>
  <c r="G304" i="147"/>
  <c r="G303" i="147"/>
  <c r="H303" i="147" s="1"/>
  <c r="G302" i="147"/>
  <c r="H302" i="147" s="1"/>
  <c r="G301" i="147"/>
  <c r="H301" i="147" s="1"/>
  <c r="G300" i="147"/>
  <c r="H300" i="147" s="1"/>
  <c r="H299" i="147"/>
  <c r="G299" i="147"/>
  <c r="G298" i="147"/>
  <c r="H298" i="147" s="1"/>
  <c r="G297" i="147"/>
  <c r="H297" i="147" s="1"/>
  <c r="G296" i="147"/>
  <c r="H296" i="147" s="1"/>
  <c r="G295" i="147"/>
  <c r="H295" i="147" s="1"/>
  <c r="H294" i="147"/>
  <c r="G294" i="147"/>
  <c r="G293" i="147"/>
  <c r="H293" i="147" s="1"/>
  <c r="G292" i="147"/>
  <c r="H292" i="147" s="1"/>
  <c r="G291" i="147"/>
  <c r="H291" i="147" s="1"/>
  <c r="G290" i="147"/>
  <c r="H290" i="147" s="1"/>
  <c r="H289" i="147"/>
  <c r="G289" i="147"/>
  <c r="G288" i="147"/>
  <c r="H288" i="147" s="1"/>
  <c r="G287" i="147"/>
  <c r="H287" i="147" s="1"/>
  <c r="G286" i="147"/>
  <c r="H286" i="147" s="1"/>
  <c r="G285" i="147"/>
  <c r="H285" i="147" s="1"/>
  <c r="H284" i="147"/>
  <c r="G284" i="147"/>
  <c r="G283" i="147"/>
  <c r="H283" i="147" s="1"/>
  <c r="G282" i="147"/>
  <c r="H282" i="147" s="1"/>
  <c r="G281" i="147"/>
  <c r="H281" i="147" s="1"/>
  <c r="H280" i="147"/>
  <c r="G280" i="147"/>
  <c r="H279" i="147"/>
  <c r="G279" i="147"/>
  <c r="G278" i="147"/>
  <c r="H278" i="147" s="1"/>
  <c r="G277" i="147"/>
  <c r="H277" i="147" s="1"/>
  <c r="G276" i="147"/>
  <c r="H276" i="147" s="1"/>
  <c r="H275" i="147"/>
  <c r="G275" i="147"/>
  <c r="H274" i="147"/>
  <c r="G274" i="147"/>
  <c r="G273" i="147"/>
  <c r="H273" i="147" s="1"/>
  <c r="G272" i="147"/>
  <c r="H272" i="147" s="1"/>
  <c r="G271" i="147"/>
  <c r="H271" i="147" s="1"/>
  <c r="H270" i="147"/>
  <c r="G270" i="147"/>
  <c r="H269" i="147"/>
  <c r="G269" i="147"/>
  <c r="G268" i="147"/>
  <c r="H268" i="147" s="1"/>
  <c r="G267" i="147"/>
  <c r="H267" i="147" s="1"/>
  <c r="G266" i="147"/>
  <c r="H266" i="147" s="1"/>
  <c r="H265" i="147"/>
  <c r="G265" i="147"/>
  <c r="H264" i="147"/>
  <c r="G264" i="147"/>
  <c r="G263" i="147"/>
  <c r="H263" i="147" s="1"/>
  <c r="G262" i="147"/>
  <c r="H262" i="147" s="1"/>
  <c r="G261" i="147"/>
  <c r="H261" i="147" s="1"/>
  <c r="G260" i="147"/>
  <c r="H260" i="147" s="1"/>
  <c r="H259" i="147"/>
  <c r="G259" i="147"/>
  <c r="G258" i="147"/>
  <c r="H258" i="147" s="1"/>
  <c r="G257" i="147"/>
  <c r="H257" i="147" s="1"/>
  <c r="G256" i="147"/>
  <c r="H256" i="147" s="1"/>
  <c r="G255" i="147"/>
  <c r="H255" i="147" s="1"/>
  <c r="H254" i="147"/>
  <c r="G254" i="147"/>
  <c r="G253" i="147"/>
  <c r="H253" i="147" s="1"/>
  <c r="G252" i="147"/>
  <c r="H252" i="147" s="1"/>
  <c r="G251" i="147"/>
  <c r="H251" i="147" s="1"/>
  <c r="G250" i="147"/>
  <c r="H250" i="147" s="1"/>
  <c r="H249" i="147"/>
  <c r="G249" i="147"/>
  <c r="G248" i="147"/>
  <c r="H248" i="147" s="1"/>
  <c r="G247" i="147"/>
  <c r="H247" i="147" s="1"/>
  <c r="G246" i="147"/>
  <c r="H246" i="147" s="1"/>
  <c r="G245" i="147"/>
  <c r="H245" i="147" s="1"/>
  <c r="H244" i="147"/>
  <c r="G244" i="147"/>
  <c r="G243" i="147"/>
  <c r="H243" i="147" s="1"/>
  <c r="G242" i="147"/>
  <c r="H242" i="147" s="1"/>
  <c r="G241" i="147"/>
  <c r="H241" i="147" s="1"/>
  <c r="G240" i="147"/>
  <c r="H240" i="147" s="1"/>
  <c r="H239" i="147"/>
  <c r="G239" i="147"/>
  <c r="G238" i="147"/>
  <c r="H238" i="147" s="1"/>
  <c r="G237" i="147"/>
  <c r="H237" i="147" s="1"/>
  <c r="G236" i="147"/>
  <c r="H236" i="147" s="1"/>
  <c r="H235" i="147"/>
  <c r="G235" i="147"/>
  <c r="H234" i="147"/>
  <c r="G234" i="147"/>
  <c r="G233" i="147"/>
  <c r="H233" i="147" s="1"/>
  <c r="G232" i="147"/>
  <c r="H232" i="147" s="1"/>
  <c r="G231" i="147"/>
  <c r="H231" i="147" s="1"/>
  <c r="H230" i="147"/>
  <c r="G230" i="147"/>
  <c r="H229" i="147"/>
  <c r="G229" i="147"/>
  <c r="G228" i="147"/>
  <c r="H228" i="147" s="1"/>
  <c r="G227" i="147"/>
  <c r="H227" i="147" s="1"/>
  <c r="G226" i="147"/>
  <c r="H226" i="147" s="1"/>
  <c r="G225" i="147"/>
  <c r="H225" i="147" s="1"/>
  <c r="H224" i="147"/>
  <c r="G224" i="147"/>
  <c r="G223" i="147"/>
  <c r="H223" i="147" s="1"/>
  <c r="G222" i="147"/>
  <c r="H222" i="147" s="1"/>
  <c r="G221" i="147"/>
  <c r="H221" i="147" s="1"/>
  <c r="G220" i="147"/>
  <c r="H220" i="147" s="1"/>
  <c r="H219" i="147"/>
  <c r="G219" i="147"/>
  <c r="G218" i="147"/>
  <c r="H218" i="147" s="1"/>
  <c r="G217" i="147"/>
  <c r="H217" i="147" s="1"/>
  <c r="G216" i="147"/>
  <c r="H216" i="147" s="1"/>
  <c r="G215" i="147"/>
  <c r="H215" i="147" s="1"/>
  <c r="H214" i="147"/>
  <c r="G214" i="147"/>
  <c r="G213" i="147"/>
  <c r="H213" i="147" s="1"/>
  <c r="G212" i="147"/>
  <c r="H212" i="147" s="1"/>
  <c r="G211" i="147"/>
  <c r="H211" i="147" s="1"/>
  <c r="G210" i="147"/>
  <c r="H210" i="147" s="1"/>
  <c r="H209" i="147"/>
  <c r="G209" i="147"/>
  <c r="G208" i="147"/>
  <c r="H208" i="147" s="1"/>
  <c r="G207" i="147"/>
  <c r="H207" i="147" s="1"/>
  <c r="G206" i="147"/>
  <c r="H206" i="147" s="1"/>
  <c r="G205" i="147"/>
  <c r="H205" i="147" s="1"/>
  <c r="H204" i="147"/>
  <c r="G204" i="147"/>
  <c r="G203" i="147"/>
  <c r="H203" i="147" s="1"/>
  <c r="G202" i="147"/>
  <c r="H202" i="147" s="1"/>
  <c r="G201" i="147"/>
  <c r="H201" i="147" s="1"/>
  <c r="G200" i="147"/>
  <c r="H200" i="147" s="1"/>
  <c r="H199" i="147"/>
  <c r="G199" i="147"/>
  <c r="G198" i="147"/>
  <c r="H198" i="147" s="1"/>
  <c r="G197" i="147"/>
  <c r="H197" i="147" s="1"/>
  <c r="G196" i="147"/>
  <c r="H196" i="147" s="1"/>
  <c r="H195" i="147"/>
  <c r="G195" i="147"/>
  <c r="H194" i="147"/>
  <c r="G194" i="147"/>
  <c r="G193" i="147"/>
  <c r="H193" i="147" s="1"/>
  <c r="G192" i="147"/>
  <c r="H192" i="147" s="1"/>
  <c r="G191" i="147"/>
  <c r="H191" i="147" s="1"/>
  <c r="G190" i="147"/>
  <c r="H190" i="147" s="1"/>
  <c r="H189" i="147"/>
  <c r="G189" i="147"/>
  <c r="G188" i="147"/>
  <c r="H188" i="147" s="1"/>
  <c r="G187" i="147"/>
  <c r="H187" i="147" s="1"/>
  <c r="G186" i="147"/>
  <c r="H186" i="147" s="1"/>
  <c r="H185" i="147"/>
  <c r="G185" i="147"/>
  <c r="H184" i="147"/>
  <c r="G184" i="147"/>
  <c r="G183" i="147"/>
  <c r="H183" i="147" s="1"/>
  <c r="G182" i="147"/>
  <c r="H182" i="147" s="1"/>
  <c r="G181" i="147"/>
  <c r="H181" i="147" s="1"/>
  <c r="H180" i="147"/>
  <c r="G180" i="147"/>
  <c r="H179" i="147"/>
  <c r="G179" i="147"/>
  <c r="G178" i="147"/>
  <c r="H178" i="147" s="1"/>
  <c r="G177" i="147"/>
  <c r="H177" i="147" s="1"/>
  <c r="G176" i="147"/>
  <c r="H176" i="147" s="1"/>
  <c r="G175" i="147"/>
  <c r="H175" i="147" s="1"/>
  <c r="H174" i="147"/>
  <c r="G174" i="147"/>
  <c r="G173" i="147"/>
  <c r="H173" i="147" s="1"/>
  <c r="G172" i="147"/>
  <c r="H172" i="147" s="1"/>
  <c r="G171" i="147"/>
  <c r="H171" i="147" s="1"/>
  <c r="G170" i="147"/>
  <c r="H170" i="147" s="1"/>
  <c r="H169" i="147"/>
  <c r="G169" i="147"/>
  <c r="G168" i="147"/>
  <c r="H168" i="147" s="1"/>
  <c r="G167" i="147"/>
  <c r="H167" i="147" s="1"/>
  <c r="G166" i="147"/>
  <c r="H166" i="147" s="1"/>
  <c r="G165" i="147"/>
  <c r="H165" i="147" s="1"/>
  <c r="H164" i="147"/>
  <c r="G164" i="147"/>
  <c r="G163" i="147"/>
  <c r="H163" i="147" s="1"/>
  <c r="G162" i="147"/>
  <c r="H162" i="147" s="1"/>
  <c r="G161" i="147"/>
  <c r="H161" i="147" s="1"/>
  <c r="G160" i="147"/>
  <c r="H160" i="147" s="1"/>
  <c r="H159" i="147"/>
  <c r="G159" i="147"/>
  <c r="G158" i="147"/>
  <c r="H158" i="147" s="1"/>
  <c r="G157" i="147"/>
  <c r="H157" i="147" s="1"/>
  <c r="G156" i="147"/>
  <c r="H156" i="147" s="1"/>
  <c r="G155" i="147"/>
  <c r="H155" i="147" s="1"/>
  <c r="H154" i="147"/>
  <c r="G154" i="147"/>
  <c r="G153" i="147"/>
  <c r="H153" i="147" s="1"/>
  <c r="G152" i="147"/>
  <c r="H152" i="147" s="1"/>
  <c r="G151" i="147"/>
  <c r="H151" i="147" s="1"/>
  <c r="G150" i="147"/>
  <c r="H150" i="147" s="1"/>
  <c r="H149" i="147"/>
  <c r="G149" i="147"/>
  <c r="G148" i="147"/>
  <c r="H148" i="147" s="1"/>
  <c r="G147" i="147"/>
  <c r="H147" i="147" s="1"/>
  <c r="G146" i="147"/>
  <c r="H146" i="147" s="1"/>
  <c r="H145" i="147"/>
  <c r="G145" i="147"/>
  <c r="H144" i="147"/>
  <c r="G144" i="147"/>
  <c r="G143" i="147"/>
  <c r="H143" i="147" s="1"/>
  <c r="G142" i="147"/>
  <c r="H142" i="147" s="1"/>
  <c r="G141" i="147"/>
  <c r="H141" i="147" s="1"/>
  <c r="G140" i="147"/>
  <c r="H140" i="147" s="1"/>
  <c r="H139" i="147"/>
  <c r="G139" i="147"/>
  <c r="G138" i="147"/>
  <c r="H138" i="147" s="1"/>
  <c r="G137" i="147"/>
  <c r="H137" i="147" s="1"/>
  <c r="H136" i="147"/>
  <c r="G136" i="147"/>
  <c r="G135" i="147"/>
  <c r="H135" i="147" s="1"/>
  <c r="H134" i="147"/>
  <c r="G134" i="147"/>
  <c r="G133" i="147"/>
  <c r="H133" i="147" s="1"/>
  <c r="G132" i="147"/>
  <c r="H132" i="147" s="1"/>
  <c r="G131" i="147"/>
  <c r="H131" i="147" s="1"/>
  <c r="H130" i="147"/>
  <c r="G130" i="147"/>
  <c r="H129" i="147"/>
  <c r="G129" i="147"/>
  <c r="G128" i="147"/>
  <c r="H128" i="147" s="1"/>
  <c r="G127" i="147"/>
  <c r="H127" i="147" s="1"/>
  <c r="H126" i="147"/>
  <c r="G126" i="147"/>
  <c r="G125" i="147"/>
  <c r="H125" i="147" s="1"/>
  <c r="H124" i="147"/>
  <c r="G124" i="147"/>
  <c r="G123" i="147"/>
  <c r="H123" i="147" s="1"/>
  <c r="G122" i="147"/>
  <c r="H122" i="147" s="1"/>
  <c r="G121" i="147"/>
  <c r="H121" i="147" s="1"/>
  <c r="H120" i="147"/>
  <c r="G120" i="147"/>
  <c r="H119" i="147"/>
  <c r="G119" i="147"/>
  <c r="G118" i="147"/>
  <c r="H118" i="147" s="1"/>
  <c r="G117" i="147"/>
  <c r="H117" i="147" s="1"/>
  <c r="G116" i="147"/>
  <c r="H116" i="147" s="1"/>
  <c r="G115" i="147"/>
  <c r="H115" i="147" s="1"/>
  <c r="H114" i="147"/>
  <c r="G114" i="147"/>
  <c r="G113" i="147"/>
  <c r="H113" i="147" s="1"/>
  <c r="G112" i="147"/>
  <c r="H112" i="147" s="1"/>
  <c r="H111" i="147"/>
  <c r="G111" i="147"/>
  <c r="G110" i="147"/>
  <c r="H110" i="147" s="1"/>
  <c r="H109" i="147"/>
  <c r="G109" i="147"/>
  <c r="G108" i="147"/>
  <c r="H108" i="147" s="1"/>
  <c r="G107" i="147"/>
  <c r="H107" i="147" s="1"/>
  <c r="G106" i="147"/>
  <c r="H106" i="147" s="1"/>
  <c r="H105" i="147"/>
  <c r="G105" i="147"/>
  <c r="H104" i="147"/>
  <c r="G104" i="147"/>
  <c r="G103" i="147"/>
  <c r="H103" i="147" s="1"/>
  <c r="G102" i="147"/>
  <c r="H102" i="147" s="1"/>
  <c r="H101" i="147"/>
  <c r="G101" i="147"/>
  <c r="G100" i="147"/>
  <c r="H100" i="147" s="1"/>
  <c r="H99" i="147"/>
  <c r="G99" i="147"/>
  <c r="G98" i="147"/>
  <c r="H98" i="147" s="1"/>
  <c r="G97" i="147"/>
  <c r="H97" i="147" s="1"/>
  <c r="G96" i="147"/>
  <c r="H96" i="147" s="1"/>
  <c r="H95" i="147"/>
  <c r="G95" i="147"/>
  <c r="H94" i="147"/>
  <c r="G94" i="147"/>
  <c r="G93" i="147"/>
  <c r="H93" i="147" s="1"/>
  <c r="G92" i="147"/>
  <c r="H92" i="147" s="1"/>
  <c r="H91" i="147"/>
  <c r="G91" i="147"/>
  <c r="G90" i="147"/>
  <c r="H90" i="147" s="1"/>
  <c r="H89" i="147"/>
  <c r="G89" i="147"/>
  <c r="G88" i="147"/>
  <c r="H88" i="147" s="1"/>
  <c r="G87" i="147"/>
  <c r="H87" i="147" s="1"/>
  <c r="H86" i="147"/>
  <c r="G86" i="147"/>
  <c r="H85" i="147"/>
  <c r="G85" i="147"/>
  <c r="H84" i="147"/>
  <c r="G84" i="147"/>
  <c r="G83" i="147"/>
  <c r="H83" i="147" s="1"/>
  <c r="G82" i="147"/>
  <c r="H82" i="147" s="1"/>
  <c r="G81" i="147"/>
  <c r="H81" i="147" s="1"/>
  <c r="H80" i="147"/>
  <c r="G80" i="147"/>
  <c r="H79" i="147"/>
  <c r="G79" i="147"/>
  <c r="G78" i="147"/>
  <c r="H78" i="147" s="1"/>
  <c r="G77" i="147"/>
  <c r="H77" i="147" s="1"/>
  <c r="H76" i="147"/>
  <c r="G76" i="147"/>
  <c r="G75" i="147"/>
  <c r="H75" i="147" s="1"/>
  <c r="H74" i="147"/>
  <c r="G74" i="147"/>
  <c r="G73" i="147"/>
  <c r="H73" i="147" s="1"/>
  <c r="G72" i="147"/>
  <c r="H72" i="147" s="1"/>
  <c r="G71" i="147"/>
  <c r="H71" i="147" s="1"/>
  <c r="H70" i="147"/>
  <c r="G70" i="147"/>
  <c r="H69" i="147"/>
  <c r="G69" i="147"/>
  <c r="G68" i="147"/>
  <c r="H68" i="147" s="1"/>
  <c r="G67" i="147"/>
  <c r="H67" i="147" s="1"/>
  <c r="G66" i="147"/>
  <c r="H66" i="147" s="1"/>
  <c r="G65" i="147"/>
  <c r="H65" i="147" s="1"/>
  <c r="H64" i="147"/>
  <c r="G64" i="147"/>
  <c r="G63" i="147"/>
  <c r="H63" i="147" s="1"/>
  <c r="G62" i="147"/>
  <c r="H62" i="147" s="1"/>
  <c r="H61" i="147"/>
  <c r="G60" i="147"/>
  <c r="H60" i="147" s="1"/>
  <c r="G59" i="147"/>
  <c r="H59" i="147" s="1"/>
  <c r="H58" i="147"/>
  <c r="G58" i="147"/>
  <c r="G57" i="147"/>
  <c r="H57" i="147" s="1"/>
  <c r="G56" i="147"/>
  <c r="H56" i="147" s="1"/>
  <c r="G55" i="147"/>
  <c r="H55" i="147" s="1"/>
  <c r="G54" i="147"/>
  <c r="H54" i="147" s="1"/>
  <c r="H53" i="147"/>
  <c r="G53" i="147"/>
  <c r="G52" i="147"/>
  <c r="H52" i="147" s="1"/>
  <c r="G51" i="147"/>
  <c r="H51" i="147" s="1"/>
  <c r="H50" i="147"/>
  <c r="G50" i="147"/>
  <c r="G49" i="147"/>
  <c r="H49" i="147" s="1"/>
  <c r="H48" i="147"/>
  <c r="G48" i="147"/>
  <c r="G47" i="147"/>
  <c r="H47" i="147" s="1"/>
  <c r="G46" i="147"/>
  <c r="H46" i="147" s="1"/>
  <c r="G45" i="147"/>
  <c r="H45" i="147" s="1"/>
  <c r="H44" i="147"/>
  <c r="G44" i="147"/>
  <c r="H43" i="147"/>
  <c r="G43" i="147"/>
  <c r="G42" i="147"/>
  <c r="H42" i="147" s="1"/>
  <c r="G41" i="147"/>
  <c r="H41" i="147" s="1"/>
  <c r="H40" i="147"/>
  <c r="G40" i="147"/>
  <c r="G39" i="147"/>
  <c r="H39" i="147" s="1"/>
  <c r="H38" i="147"/>
  <c r="G38" i="147"/>
  <c r="G37" i="147"/>
  <c r="H37" i="147" s="1"/>
  <c r="G36" i="147"/>
  <c r="H36" i="147" s="1"/>
  <c r="G35" i="147"/>
  <c r="H35" i="147" s="1"/>
  <c r="H34" i="147"/>
  <c r="G34" i="147"/>
  <c r="H33" i="147"/>
  <c r="G33" i="147"/>
  <c r="G32" i="147"/>
  <c r="H32" i="147" s="1"/>
  <c r="G31" i="147"/>
  <c r="H31" i="147" s="1"/>
  <c r="G30" i="147"/>
  <c r="H30" i="147" s="1"/>
  <c r="G29" i="147"/>
  <c r="H29" i="147" s="1"/>
  <c r="H28" i="147"/>
  <c r="G28" i="147"/>
  <c r="G27" i="147"/>
  <c r="H27" i="147" s="1"/>
  <c r="G26" i="147"/>
  <c r="H26" i="147" s="1"/>
  <c r="H25" i="147"/>
  <c r="G25" i="147"/>
  <c r="G24" i="147"/>
  <c r="H24" i="147" s="1"/>
  <c r="H23" i="147"/>
  <c r="G23" i="147"/>
  <c r="G22" i="147"/>
  <c r="H22" i="147" s="1"/>
  <c r="G21" i="147"/>
  <c r="H21" i="147" s="1"/>
  <c r="G20" i="147"/>
  <c r="H20" i="147" s="1"/>
  <c r="H19" i="147"/>
  <c r="G19" i="147"/>
  <c r="H18" i="147"/>
  <c r="G18" i="147"/>
  <c r="G17" i="147"/>
  <c r="H17" i="147" s="1"/>
  <c r="G16" i="147"/>
  <c r="H16" i="147" s="1"/>
  <c r="G15" i="147"/>
  <c r="H15" i="147" s="1"/>
  <c r="G14" i="147"/>
  <c r="H14" i="147" s="1"/>
  <c r="H13" i="147"/>
  <c r="G13" i="147"/>
  <c r="G12" i="147"/>
  <c r="H12" i="147" s="1"/>
  <c r="G11" i="147"/>
  <c r="H11" i="147" s="1"/>
  <c r="G10" i="147"/>
  <c r="H10" i="147" s="1"/>
  <c r="G9" i="147"/>
  <c r="H9" i="147" s="1"/>
  <c r="H8" i="147"/>
  <c r="G8" i="147"/>
  <c r="G7" i="147"/>
  <c r="H7" i="147" s="1"/>
  <c r="G6" i="147"/>
  <c r="H6" i="147" s="1"/>
  <c r="G5" i="147"/>
  <c r="F53" i="146"/>
  <c r="E53" i="146"/>
  <c r="D53" i="146"/>
  <c r="G52" i="146"/>
  <c r="H52" i="146" s="1"/>
  <c r="H51" i="146"/>
  <c r="G51" i="146"/>
  <c r="H50" i="146"/>
  <c r="G50" i="146"/>
  <c r="G49" i="146"/>
  <c r="H49" i="146" s="1"/>
  <c r="G48" i="146"/>
  <c r="H48" i="146" s="1"/>
  <c r="G47" i="146"/>
  <c r="H47" i="146" s="1"/>
  <c r="H46" i="146"/>
  <c r="G46" i="146"/>
  <c r="H45" i="146"/>
  <c r="G45" i="146"/>
  <c r="G44" i="146"/>
  <c r="H44" i="146" s="1"/>
  <c r="G43" i="146"/>
  <c r="H43" i="146" s="1"/>
  <c r="G42" i="146"/>
  <c r="H42" i="146" s="1"/>
  <c r="H41" i="146"/>
  <c r="G41" i="146"/>
  <c r="H40" i="146"/>
  <c r="G40" i="146"/>
  <c r="G39" i="146"/>
  <c r="H39" i="146" s="1"/>
  <c r="G38" i="146"/>
  <c r="H38" i="146" s="1"/>
  <c r="G37" i="146"/>
  <c r="H37" i="146" s="1"/>
  <c r="H36" i="146"/>
  <c r="G36" i="146"/>
  <c r="H35" i="146"/>
  <c r="G35" i="146"/>
  <c r="G34" i="146"/>
  <c r="H34" i="146" s="1"/>
  <c r="G33" i="146"/>
  <c r="H33" i="146" s="1"/>
  <c r="G32" i="146"/>
  <c r="H32" i="146" s="1"/>
  <c r="H31" i="146"/>
  <c r="G31" i="146"/>
  <c r="H30" i="146"/>
  <c r="G30" i="146"/>
  <c r="G29" i="146"/>
  <c r="H29" i="146" s="1"/>
  <c r="G28" i="146"/>
  <c r="H28" i="146" s="1"/>
  <c r="G27" i="146"/>
  <c r="H27" i="146" s="1"/>
  <c r="H26" i="146"/>
  <c r="G26" i="146"/>
  <c r="H25" i="146"/>
  <c r="G25" i="146"/>
  <c r="G24" i="146"/>
  <c r="H24" i="146" s="1"/>
  <c r="G23" i="146"/>
  <c r="H23" i="146" s="1"/>
  <c r="G22" i="146"/>
  <c r="H22" i="146" s="1"/>
  <c r="H21" i="146"/>
  <c r="G21" i="146"/>
  <c r="H20" i="146"/>
  <c r="G20" i="146"/>
  <c r="G19" i="146"/>
  <c r="H19" i="146" s="1"/>
  <c r="G18" i="146"/>
  <c r="H18" i="146" s="1"/>
  <c r="G17" i="146"/>
  <c r="H17" i="146" s="1"/>
  <c r="H16" i="146"/>
  <c r="G16" i="146"/>
  <c r="H15" i="146"/>
  <c r="G15" i="146"/>
  <c r="G14" i="146"/>
  <c r="H14" i="146" s="1"/>
  <c r="G13" i="146"/>
  <c r="H13" i="146" s="1"/>
  <c r="G12" i="146"/>
  <c r="H12" i="146" s="1"/>
  <c r="H11" i="146"/>
  <c r="G11" i="146"/>
  <c r="H10" i="146"/>
  <c r="G10" i="146"/>
  <c r="G9" i="146"/>
  <c r="H9" i="146" s="1"/>
  <c r="G8" i="146"/>
  <c r="H8" i="146" s="1"/>
  <c r="G7" i="146"/>
  <c r="H7" i="146" s="1"/>
  <c r="H6" i="146"/>
  <c r="G6" i="146"/>
  <c r="G53" i="146" s="1"/>
  <c r="H5" i="146"/>
  <c r="H53" i="146" s="1"/>
  <c r="G5" i="146"/>
  <c r="F402" i="145"/>
  <c r="E402" i="145"/>
  <c r="D402" i="145"/>
  <c r="G401" i="145"/>
  <c r="H401" i="145" s="1"/>
  <c r="G400" i="145"/>
  <c r="H400" i="145" s="1"/>
  <c r="H399" i="145"/>
  <c r="G399" i="145"/>
  <c r="G398" i="145"/>
  <c r="H398" i="145" s="1"/>
  <c r="G397" i="145"/>
  <c r="H397" i="145" s="1"/>
  <c r="G396" i="145"/>
  <c r="H396" i="145" s="1"/>
  <c r="H395" i="145"/>
  <c r="G395" i="145"/>
  <c r="H394" i="145"/>
  <c r="G394" i="145"/>
  <c r="G393" i="145"/>
  <c r="H393" i="145" s="1"/>
  <c r="G392" i="145"/>
  <c r="H392" i="145" s="1"/>
  <c r="G391" i="145"/>
  <c r="H391" i="145" s="1"/>
  <c r="H390" i="145"/>
  <c r="G390" i="145"/>
  <c r="H389" i="145"/>
  <c r="G389" i="145"/>
  <c r="G388" i="145"/>
  <c r="H388" i="145" s="1"/>
  <c r="G387" i="145"/>
  <c r="H387" i="145" s="1"/>
  <c r="G386" i="145"/>
  <c r="H386" i="145" s="1"/>
  <c r="H385" i="145"/>
  <c r="G385" i="145"/>
  <c r="H384" i="145"/>
  <c r="G384" i="145"/>
  <c r="G383" i="145"/>
  <c r="H383" i="145" s="1"/>
  <c r="G382" i="145"/>
  <c r="H382" i="145" s="1"/>
  <c r="G381" i="145"/>
  <c r="H381" i="145" s="1"/>
  <c r="H380" i="145"/>
  <c r="G380" i="145"/>
  <c r="H379" i="145"/>
  <c r="G379" i="145"/>
  <c r="G378" i="145"/>
  <c r="H378" i="145" s="1"/>
  <c r="G377" i="145"/>
  <c r="H377" i="145" s="1"/>
  <c r="G376" i="145"/>
  <c r="H376" i="145" s="1"/>
  <c r="H375" i="145"/>
  <c r="G375" i="145"/>
  <c r="H374" i="145"/>
  <c r="G374" i="145"/>
  <c r="G373" i="145"/>
  <c r="H373" i="145" s="1"/>
  <c r="G372" i="145"/>
  <c r="H372" i="145" s="1"/>
  <c r="G371" i="145"/>
  <c r="H371" i="145" s="1"/>
  <c r="H370" i="145"/>
  <c r="G370" i="145"/>
  <c r="H369" i="145"/>
  <c r="G369" i="145"/>
  <c r="G368" i="145"/>
  <c r="H368" i="145" s="1"/>
  <c r="G367" i="145"/>
  <c r="H367" i="145" s="1"/>
  <c r="G366" i="145"/>
  <c r="H366" i="145" s="1"/>
  <c r="H365" i="145"/>
  <c r="G365" i="145"/>
  <c r="H364" i="145"/>
  <c r="G364" i="145"/>
  <c r="G363" i="145"/>
  <c r="H363" i="145" s="1"/>
  <c r="G362" i="145"/>
  <c r="H362" i="145" s="1"/>
  <c r="G361" i="145"/>
  <c r="H361" i="145" s="1"/>
  <c r="H360" i="145"/>
  <c r="G360" i="145"/>
  <c r="H359" i="145"/>
  <c r="G359" i="145"/>
  <c r="G358" i="145"/>
  <c r="H358" i="145" s="1"/>
  <c r="G357" i="145"/>
  <c r="H357" i="145" s="1"/>
  <c r="G356" i="145"/>
  <c r="H356" i="145" s="1"/>
  <c r="H355" i="145"/>
  <c r="G355" i="145"/>
  <c r="H354" i="145"/>
  <c r="G354" i="145"/>
  <c r="G353" i="145"/>
  <c r="H353" i="145" s="1"/>
  <c r="G352" i="145"/>
  <c r="H352" i="145" s="1"/>
  <c r="G351" i="145"/>
  <c r="H351" i="145" s="1"/>
  <c r="H350" i="145"/>
  <c r="G350" i="145"/>
  <c r="H349" i="145"/>
  <c r="G349" i="145"/>
  <c r="G348" i="145"/>
  <c r="H348" i="145" s="1"/>
  <c r="G347" i="145"/>
  <c r="H347" i="145" s="1"/>
  <c r="G346" i="145"/>
  <c r="H346" i="145" s="1"/>
  <c r="H345" i="145"/>
  <c r="G345" i="145"/>
  <c r="H344" i="145"/>
  <c r="G344" i="145"/>
  <c r="G343" i="145"/>
  <c r="H343" i="145" s="1"/>
  <c r="G342" i="145"/>
  <c r="H342" i="145" s="1"/>
  <c r="G341" i="145"/>
  <c r="H341" i="145" s="1"/>
  <c r="H340" i="145"/>
  <c r="G340" i="145"/>
  <c r="H339" i="145"/>
  <c r="G339" i="145"/>
  <c r="G338" i="145"/>
  <c r="H338" i="145" s="1"/>
  <c r="G337" i="145"/>
  <c r="H337" i="145" s="1"/>
  <c r="G336" i="145"/>
  <c r="H336" i="145" s="1"/>
  <c r="H335" i="145"/>
  <c r="G335" i="145"/>
  <c r="H334" i="145"/>
  <c r="G334" i="145"/>
  <c r="G333" i="145"/>
  <c r="H333" i="145" s="1"/>
  <c r="G332" i="145"/>
  <c r="H332" i="145" s="1"/>
  <c r="G331" i="145"/>
  <c r="H331" i="145" s="1"/>
  <c r="H330" i="145"/>
  <c r="G330" i="145"/>
  <c r="H329" i="145"/>
  <c r="G329" i="145"/>
  <c r="G328" i="145"/>
  <c r="H328" i="145" s="1"/>
  <c r="G327" i="145"/>
  <c r="H327" i="145" s="1"/>
  <c r="G326" i="145"/>
  <c r="H326" i="145" s="1"/>
  <c r="H325" i="145"/>
  <c r="G325" i="145"/>
  <c r="H324" i="145"/>
  <c r="G324" i="145"/>
  <c r="G323" i="145"/>
  <c r="H323" i="145" s="1"/>
  <c r="G322" i="145"/>
  <c r="H322" i="145" s="1"/>
  <c r="G321" i="145"/>
  <c r="H321" i="145" s="1"/>
  <c r="H320" i="145"/>
  <c r="G320" i="145"/>
  <c r="H319" i="145"/>
  <c r="G319" i="145"/>
  <c r="G318" i="145"/>
  <c r="H318" i="145" s="1"/>
  <c r="G317" i="145"/>
  <c r="H317" i="145" s="1"/>
  <c r="G316" i="145"/>
  <c r="H316" i="145" s="1"/>
  <c r="H315" i="145"/>
  <c r="H314" i="145"/>
  <c r="G314" i="145"/>
  <c r="H313" i="145"/>
  <c r="G313" i="145"/>
  <c r="G312" i="145"/>
  <c r="H312" i="145" s="1"/>
  <c r="H311" i="145"/>
  <c r="G311" i="145"/>
  <c r="G310" i="145"/>
  <c r="H310" i="145" s="1"/>
  <c r="H309" i="145"/>
  <c r="G309" i="145"/>
  <c r="H308" i="145"/>
  <c r="G308" i="145"/>
  <c r="G307" i="145"/>
  <c r="H307" i="145" s="1"/>
  <c r="H306" i="145"/>
  <c r="G306" i="145"/>
  <c r="G305" i="145"/>
  <c r="H305" i="145" s="1"/>
  <c r="H304" i="145"/>
  <c r="G304" i="145"/>
  <c r="H303" i="145"/>
  <c r="G303" i="145"/>
  <c r="G302" i="145"/>
  <c r="H302" i="145" s="1"/>
  <c r="H301" i="145"/>
  <c r="G301" i="145"/>
  <c r="G300" i="145"/>
  <c r="H300" i="145" s="1"/>
  <c r="H299" i="145"/>
  <c r="G299" i="145"/>
  <c r="H298" i="145"/>
  <c r="G298" i="145"/>
  <c r="G297" i="145"/>
  <c r="H297" i="145" s="1"/>
  <c r="H296" i="145"/>
  <c r="G296" i="145"/>
  <c r="G295" i="145"/>
  <c r="H295" i="145" s="1"/>
  <c r="H294" i="145"/>
  <c r="G294" i="145"/>
  <c r="H293" i="145"/>
  <c r="G293" i="145"/>
  <c r="G292" i="145"/>
  <c r="H292" i="145" s="1"/>
  <c r="H291" i="145"/>
  <c r="G291" i="145"/>
  <c r="G290" i="145"/>
  <c r="H290" i="145" s="1"/>
  <c r="H289" i="145"/>
  <c r="G289" i="145"/>
  <c r="H288" i="145"/>
  <c r="G288" i="145"/>
  <c r="G287" i="145"/>
  <c r="H287" i="145" s="1"/>
  <c r="H286" i="145"/>
  <c r="G286" i="145"/>
  <c r="G285" i="145"/>
  <c r="H285" i="145" s="1"/>
  <c r="H284" i="145"/>
  <c r="G284" i="145"/>
  <c r="H283" i="145"/>
  <c r="G283" i="145"/>
  <c r="G282" i="145"/>
  <c r="H282" i="145" s="1"/>
  <c r="H281" i="145"/>
  <c r="G281" i="145"/>
  <c r="G280" i="145"/>
  <c r="H280" i="145" s="1"/>
  <c r="H279" i="145"/>
  <c r="G279" i="145"/>
  <c r="H278" i="145"/>
  <c r="G278" i="145"/>
  <c r="G277" i="145"/>
  <c r="H277" i="145" s="1"/>
  <c r="H276" i="145"/>
  <c r="G276" i="145"/>
  <c r="G275" i="145"/>
  <c r="H275" i="145" s="1"/>
  <c r="H274" i="145"/>
  <c r="G274" i="145"/>
  <c r="H273" i="145"/>
  <c r="G273" i="145"/>
  <c r="G272" i="145"/>
  <c r="H272" i="145" s="1"/>
  <c r="H271" i="145"/>
  <c r="G271" i="145"/>
  <c r="G270" i="145"/>
  <c r="H270" i="145" s="1"/>
  <c r="H269" i="145"/>
  <c r="G269" i="145"/>
  <c r="H268" i="145"/>
  <c r="G268" i="145"/>
  <c r="G267" i="145"/>
  <c r="H267" i="145" s="1"/>
  <c r="H266" i="145"/>
  <c r="G266" i="145"/>
  <c r="G265" i="145"/>
  <c r="H265" i="145" s="1"/>
  <c r="H264" i="145"/>
  <c r="G264" i="145"/>
  <c r="H263" i="145"/>
  <c r="G263" i="145"/>
  <c r="G262" i="145"/>
  <c r="H262" i="145" s="1"/>
  <c r="H261" i="145"/>
  <c r="G261" i="145"/>
  <c r="G260" i="145"/>
  <c r="H260" i="145" s="1"/>
  <c r="H259" i="145"/>
  <c r="G259" i="145"/>
  <c r="H258" i="145"/>
  <c r="G258" i="145"/>
  <c r="G257" i="145"/>
  <c r="H257" i="145" s="1"/>
  <c r="H256" i="145"/>
  <c r="G256" i="145"/>
  <c r="G255" i="145"/>
  <c r="H255" i="145" s="1"/>
  <c r="H254" i="145"/>
  <c r="G254" i="145"/>
  <c r="H253" i="145"/>
  <c r="G253" i="145"/>
  <c r="G252" i="145"/>
  <c r="H252" i="145" s="1"/>
  <c r="H251" i="145"/>
  <c r="G251" i="145"/>
  <c r="G250" i="145"/>
  <c r="H250" i="145" s="1"/>
  <c r="H249" i="145"/>
  <c r="G249" i="145"/>
  <c r="H248" i="145"/>
  <c r="G248" i="145"/>
  <c r="G247" i="145"/>
  <c r="H247" i="145" s="1"/>
  <c r="H246" i="145"/>
  <c r="G246" i="145"/>
  <c r="G245" i="145"/>
  <c r="H245" i="145" s="1"/>
  <c r="H244" i="145"/>
  <c r="G244" i="145"/>
  <c r="H243" i="145"/>
  <c r="G243" i="145"/>
  <c r="G242" i="145"/>
  <c r="H242" i="145" s="1"/>
  <c r="H241" i="145"/>
  <c r="G241" i="145"/>
  <c r="G240" i="145"/>
  <c r="H240" i="145" s="1"/>
  <c r="H239" i="145"/>
  <c r="G239" i="145"/>
  <c r="H238" i="145"/>
  <c r="G238" i="145"/>
  <c r="G237" i="145"/>
  <c r="H237" i="145" s="1"/>
  <c r="H236" i="145"/>
  <c r="G236" i="145"/>
  <c r="G235" i="145"/>
  <c r="H235" i="145" s="1"/>
  <c r="H234" i="145"/>
  <c r="G234" i="145"/>
  <c r="H233" i="145"/>
  <c r="G233" i="145"/>
  <c r="G232" i="145"/>
  <c r="H232" i="145" s="1"/>
  <c r="H231" i="145"/>
  <c r="G231" i="145"/>
  <c r="G230" i="145"/>
  <c r="H230" i="145" s="1"/>
  <c r="H229" i="145"/>
  <c r="G229" i="145"/>
  <c r="H228" i="145"/>
  <c r="G228" i="145"/>
  <c r="G227" i="145"/>
  <c r="H227" i="145" s="1"/>
  <c r="H226" i="145"/>
  <c r="G226" i="145"/>
  <c r="G225" i="145"/>
  <c r="H225" i="145" s="1"/>
  <c r="H224" i="145"/>
  <c r="G224" i="145"/>
  <c r="H223" i="145"/>
  <c r="G223" i="145"/>
  <c r="G222" i="145"/>
  <c r="H222" i="145" s="1"/>
  <c r="H221" i="145"/>
  <c r="G221" i="145"/>
  <c r="G220" i="145"/>
  <c r="H220" i="145" s="1"/>
  <c r="H219" i="145"/>
  <c r="G219" i="145"/>
  <c r="H218" i="145"/>
  <c r="G218" i="145"/>
  <c r="G217" i="145"/>
  <c r="H217" i="145" s="1"/>
  <c r="H216" i="145"/>
  <c r="G216" i="145"/>
  <c r="G215" i="145"/>
  <c r="H215" i="145" s="1"/>
  <c r="H214" i="145"/>
  <c r="G214" i="145"/>
  <c r="H213" i="145"/>
  <c r="G213" i="145"/>
  <c r="G212" i="145"/>
  <c r="H212" i="145" s="1"/>
  <c r="H211" i="145"/>
  <c r="G211" i="145"/>
  <c r="G210" i="145"/>
  <c r="H210" i="145" s="1"/>
  <c r="H209" i="145"/>
  <c r="G209" i="145"/>
  <c r="H208" i="145"/>
  <c r="G208" i="145"/>
  <c r="G207" i="145"/>
  <c r="H207" i="145" s="1"/>
  <c r="H206" i="145"/>
  <c r="G206" i="145"/>
  <c r="G205" i="145"/>
  <c r="H205" i="145" s="1"/>
  <c r="H204" i="145"/>
  <c r="G204" i="145"/>
  <c r="H203" i="145"/>
  <c r="G203" i="145"/>
  <c r="G202" i="145"/>
  <c r="H202" i="145" s="1"/>
  <c r="H201" i="145"/>
  <c r="G201" i="145"/>
  <c r="G200" i="145"/>
  <c r="H200" i="145" s="1"/>
  <c r="H199" i="145"/>
  <c r="G199" i="145"/>
  <c r="H198" i="145"/>
  <c r="G198" i="145"/>
  <c r="G197" i="145"/>
  <c r="H197" i="145" s="1"/>
  <c r="H196" i="145"/>
  <c r="G196" i="145"/>
  <c r="G195" i="145"/>
  <c r="H195" i="145" s="1"/>
  <c r="H194" i="145"/>
  <c r="G194" i="145"/>
  <c r="H193" i="145"/>
  <c r="G193" i="145"/>
  <c r="G192" i="145"/>
  <c r="H192" i="145" s="1"/>
  <c r="H191" i="145"/>
  <c r="G191" i="145"/>
  <c r="G190" i="145"/>
  <c r="H190" i="145" s="1"/>
  <c r="H189" i="145"/>
  <c r="G189" i="145"/>
  <c r="H188" i="145"/>
  <c r="G188" i="145"/>
  <c r="G187" i="145"/>
  <c r="H187" i="145" s="1"/>
  <c r="H186" i="145"/>
  <c r="G186" i="145"/>
  <c r="G185" i="145"/>
  <c r="H185" i="145" s="1"/>
  <c r="H184" i="145"/>
  <c r="G184" i="145"/>
  <c r="H183" i="145"/>
  <c r="G183" i="145"/>
  <c r="G182" i="145"/>
  <c r="H182" i="145" s="1"/>
  <c r="H181" i="145"/>
  <c r="G181" i="145"/>
  <c r="G180" i="145"/>
  <c r="H180" i="145" s="1"/>
  <c r="H179" i="145"/>
  <c r="G179" i="145"/>
  <c r="H178" i="145"/>
  <c r="G178" i="145"/>
  <c r="G177" i="145"/>
  <c r="H177" i="145" s="1"/>
  <c r="H176" i="145"/>
  <c r="G176" i="145"/>
  <c r="G175" i="145"/>
  <c r="H175" i="145" s="1"/>
  <c r="H174" i="145"/>
  <c r="G174" i="145"/>
  <c r="H173" i="145"/>
  <c r="G173" i="145"/>
  <c r="G172" i="145"/>
  <c r="H172" i="145" s="1"/>
  <c r="H171" i="145"/>
  <c r="G171" i="145"/>
  <c r="G170" i="145"/>
  <c r="H170" i="145" s="1"/>
  <c r="H169" i="145"/>
  <c r="G169" i="145"/>
  <c r="H168" i="145"/>
  <c r="G168" i="145"/>
  <c r="G167" i="145"/>
  <c r="H167" i="145" s="1"/>
  <c r="H166" i="145"/>
  <c r="G166" i="145"/>
  <c r="G165" i="145"/>
  <c r="H165" i="145" s="1"/>
  <c r="H164" i="145"/>
  <c r="G164" i="145"/>
  <c r="H163" i="145"/>
  <c r="G163" i="145"/>
  <c r="G162" i="145"/>
  <c r="H162" i="145" s="1"/>
  <c r="H161" i="145"/>
  <c r="G161" i="145"/>
  <c r="G160" i="145"/>
  <c r="H160" i="145" s="1"/>
  <c r="H159" i="145"/>
  <c r="G159" i="145"/>
  <c r="H158" i="145"/>
  <c r="G158" i="145"/>
  <c r="G157" i="145"/>
  <c r="H157" i="145" s="1"/>
  <c r="H156" i="145"/>
  <c r="G156" i="145"/>
  <c r="G155" i="145"/>
  <c r="H155" i="145" s="1"/>
  <c r="H154" i="145"/>
  <c r="G154" i="145"/>
  <c r="H153" i="145"/>
  <c r="G153" i="145"/>
  <c r="G152" i="145"/>
  <c r="H152" i="145" s="1"/>
  <c r="H151" i="145"/>
  <c r="G151" i="145"/>
  <c r="G150" i="145"/>
  <c r="H150" i="145" s="1"/>
  <c r="H149" i="145"/>
  <c r="G149" i="145"/>
  <c r="H148" i="145"/>
  <c r="G148" i="145"/>
  <c r="G147" i="145"/>
  <c r="H147" i="145" s="1"/>
  <c r="H146" i="145"/>
  <c r="G146" i="145"/>
  <c r="G145" i="145"/>
  <c r="H145" i="145" s="1"/>
  <c r="H144" i="145"/>
  <c r="G144" i="145"/>
  <c r="H143" i="145"/>
  <c r="G143" i="145"/>
  <c r="G142" i="145"/>
  <c r="H142" i="145" s="1"/>
  <c r="H141" i="145"/>
  <c r="G141" i="145"/>
  <c r="G140" i="145"/>
  <c r="H140" i="145" s="1"/>
  <c r="H139" i="145"/>
  <c r="G139" i="145"/>
  <c r="H138" i="145"/>
  <c r="G138" i="145"/>
  <c r="G137" i="145"/>
  <c r="H137" i="145" s="1"/>
  <c r="H136" i="145"/>
  <c r="G136" i="145"/>
  <c r="G135" i="145"/>
  <c r="H135" i="145" s="1"/>
  <c r="H134" i="145"/>
  <c r="G134" i="145"/>
  <c r="H133" i="145"/>
  <c r="G133" i="145"/>
  <c r="G132" i="145"/>
  <c r="H132" i="145" s="1"/>
  <c r="H131" i="145"/>
  <c r="G131" i="145"/>
  <c r="G130" i="145"/>
  <c r="H130" i="145" s="1"/>
  <c r="H129" i="145"/>
  <c r="G129" i="145"/>
  <c r="H128" i="145"/>
  <c r="G128" i="145"/>
  <c r="G127" i="145"/>
  <c r="H127" i="145" s="1"/>
  <c r="H126" i="145"/>
  <c r="G126" i="145"/>
  <c r="G125" i="145"/>
  <c r="H125" i="145" s="1"/>
  <c r="H124" i="145"/>
  <c r="G124" i="145"/>
  <c r="H123" i="145"/>
  <c r="G123" i="145"/>
  <c r="G122" i="145"/>
  <c r="H122" i="145" s="1"/>
  <c r="H121" i="145"/>
  <c r="G121" i="145"/>
  <c r="G120" i="145"/>
  <c r="H120" i="145" s="1"/>
  <c r="H119" i="145"/>
  <c r="G119" i="145"/>
  <c r="H118" i="145"/>
  <c r="G118" i="145"/>
  <c r="G117" i="145"/>
  <c r="H117" i="145" s="1"/>
  <c r="H116" i="145"/>
  <c r="G116" i="145"/>
  <c r="G115" i="145"/>
  <c r="H115" i="145" s="1"/>
  <c r="H114" i="145"/>
  <c r="G114" i="145"/>
  <c r="H113" i="145"/>
  <c r="G113" i="145"/>
  <c r="G112" i="145"/>
  <c r="H112" i="145" s="1"/>
  <c r="H111" i="145"/>
  <c r="G111" i="145"/>
  <c r="G110" i="145"/>
  <c r="H110" i="145" s="1"/>
  <c r="H109" i="145"/>
  <c r="G109" i="145"/>
  <c r="H108" i="145"/>
  <c r="G108" i="145"/>
  <c r="G107" i="145"/>
  <c r="H107" i="145" s="1"/>
  <c r="H106" i="145"/>
  <c r="G106" i="145"/>
  <c r="G105" i="145"/>
  <c r="H105" i="145" s="1"/>
  <c r="H104" i="145"/>
  <c r="G104" i="145"/>
  <c r="H103" i="145"/>
  <c r="G103" i="145"/>
  <c r="G102" i="145"/>
  <c r="H102" i="145" s="1"/>
  <c r="H101" i="145"/>
  <c r="G101" i="145"/>
  <c r="G100" i="145"/>
  <c r="H100" i="145" s="1"/>
  <c r="H99" i="145"/>
  <c r="G99" i="145"/>
  <c r="H98" i="145"/>
  <c r="G98" i="145"/>
  <c r="G97" i="145"/>
  <c r="H97" i="145" s="1"/>
  <c r="H96" i="145"/>
  <c r="G96" i="145"/>
  <c r="G95" i="145"/>
  <c r="H95" i="145" s="1"/>
  <c r="H94" i="145"/>
  <c r="G94" i="145"/>
  <c r="H93" i="145"/>
  <c r="G93" i="145"/>
  <c r="G92" i="145"/>
  <c r="H92" i="145" s="1"/>
  <c r="H91" i="145"/>
  <c r="G91" i="145"/>
  <c r="G90" i="145"/>
  <c r="H90" i="145" s="1"/>
  <c r="H89" i="145"/>
  <c r="G89" i="145"/>
  <c r="H88" i="145"/>
  <c r="G88" i="145"/>
  <c r="G87" i="145"/>
  <c r="H87" i="145" s="1"/>
  <c r="H86" i="145"/>
  <c r="G86" i="145"/>
  <c r="G85" i="145"/>
  <c r="H85" i="145" s="1"/>
  <c r="H84" i="145"/>
  <c r="G84" i="145"/>
  <c r="H83" i="145"/>
  <c r="G83" i="145"/>
  <c r="G82" i="145"/>
  <c r="H82" i="145" s="1"/>
  <c r="H81" i="145"/>
  <c r="G81" i="145"/>
  <c r="G80" i="145"/>
  <c r="H80" i="145" s="1"/>
  <c r="H79" i="145"/>
  <c r="G79" i="145"/>
  <c r="H78" i="145"/>
  <c r="G78" i="145"/>
  <c r="G77" i="145"/>
  <c r="H77" i="145" s="1"/>
  <c r="H76" i="145"/>
  <c r="G76" i="145"/>
  <c r="G75" i="145"/>
  <c r="H75" i="145" s="1"/>
  <c r="H74" i="145"/>
  <c r="G74" i="145"/>
  <c r="H73" i="145"/>
  <c r="G73" i="145"/>
  <c r="G72" i="145"/>
  <c r="H72" i="145" s="1"/>
  <c r="H71" i="145"/>
  <c r="G71" i="145"/>
  <c r="G70" i="145"/>
  <c r="H70" i="145" s="1"/>
  <c r="G69" i="145"/>
  <c r="H69" i="145" s="1"/>
  <c r="G68" i="145"/>
  <c r="H68" i="145" s="1"/>
  <c r="G67" i="145"/>
  <c r="H67" i="145" s="1"/>
  <c r="G66" i="145"/>
  <c r="H66" i="145" s="1"/>
  <c r="G65" i="145"/>
  <c r="H65" i="145" s="1"/>
  <c r="G64" i="145"/>
  <c r="H64" i="145" s="1"/>
  <c r="G63" i="145"/>
  <c r="H63" i="145" s="1"/>
  <c r="G62" i="145"/>
  <c r="H62" i="145" s="1"/>
  <c r="H61" i="145"/>
  <c r="G60" i="145"/>
  <c r="H60" i="145" s="1"/>
  <c r="H59" i="145"/>
  <c r="G59" i="145"/>
  <c r="H58" i="145"/>
  <c r="G58" i="145"/>
  <c r="G57" i="145"/>
  <c r="H57" i="145" s="1"/>
  <c r="G56" i="145"/>
  <c r="H56" i="145" s="1"/>
  <c r="G55" i="145"/>
  <c r="H55" i="145" s="1"/>
  <c r="H54" i="145"/>
  <c r="G54" i="145"/>
  <c r="H53" i="145"/>
  <c r="G53" i="145"/>
  <c r="G52" i="145"/>
  <c r="H52" i="145" s="1"/>
  <c r="G51" i="145"/>
  <c r="H51" i="145" s="1"/>
  <c r="G50" i="145"/>
  <c r="H50" i="145" s="1"/>
  <c r="H49" i="145"/>
  <c r="G49" i="145"/>
  <c r="H48" i="145"/>
  <c r="G48" i="145"/>
  <c r="G47" i="145"/>
  <c r="H47" i="145" s="1"/>
  <c r="G46" i="145"/>
  <c r="H46" i="145" s="1"/>
  <c r="G45" i="145"/>
  <c r="H45" i="145" s="1"/>
  <c r="H44" i="145"/>
  <c r="G44" i="145"/>
  <c r="H43" i="145"/>
  <c r="G43" i="145"/>
  <c r="G42" i="145"/>
  <c r="H42" i="145" s="1"/>
  <c r="G41" i="145"/>
  <c r="H41" i="145" s="1"/>
  <c r="G40" i="145"/>
  <c r="H40" i="145" s="1"/>
  <c r="H39" i="145"/>
  <c r="G39" i="145"/>
  <c r="H38" i="145"/>
  <c r="G38" i="145"/>
  <c r="G37" i="145"/>
  <c r="H37" i="145" s="1"/>
  <c r="G36" i="145"/>
  <c r="H36" i="145" s="1"/>
  <c r="G35" i="145"/>
  <c r="H35" i="145" s="1"/>
  <c r="H34" i="145"/>
  <c r="G34" i="145"/>
  <c r="H33" i="145"/>
  <c r="G33" i="145"/>
  <c r="G32" i="145"/>
  <c r="H32" i="145" s="1"/>
  <c r="G31" i="145"/>
  <c r="H31" i="145" s="1"/>
  <c r="G30" i="145"/>
  <c r="H30" i="145" s="1"/>
  <c r="H29" i="145"/>
  <c r="G29" i="145"/>
  <c r="H28" i="145"/>
  <c r="G28" i="145"/>
  <c r="G27" i="145"/>
  <c r="H27" i="145" s="1"/>
  <c r="G26" i="145"/>
  <c r="H26" i="145" s="1"/>
  <c r="G25" i="145"/>
  <c r="H25" i="145" s="1"/>
  <c r="H24" i="145"/>
  <c r="G24" i="145"/>
  <c r="H23" i="145"/>
  <c r="G23" i="145"/>
  <c r="G22" i="145"/>
  <c r="H22" i="145" s="1"/>
  <c r="G21" i="145"/>
  <c r="H21" i="145" s="1"/>
  <c r="G20" i="145"/>
  <c r="H20" i="145" s="1"/>
  <c r="H19" i="145"/>
  <c r="G19" i="145"/>
  <c r="H18" i="145"/>
  <c r="G18" i="145"/>
  <c r="G17" i="145"/>
  <c r="H17" i="145" s="1"/>
  <c r="G16" i="145"/>
  <c r="H16" i="145" s="1"/>
  <c r="G15" i="145"/>
  <c r="H15" i="145" s="1"/>
  <c r="H14" i="145"/>
  <c r="G14" i="145"/>
  <c r="H13" i="145"/>
  <c r="G13" i="145"/>
  <c r="G12" i="145"/>
  <c r="H12" i="145" s="1"/>
  <c r="G11" i="145"/>
  <c r="H11" i="145" s="1"/>
  <c r="G10" i="145"/>
  <c r="H10" i="145" s="1"/>
  <c r="H9" i="145"/>
  <c r="G9" i="145"/>
  <c r="H8" i="145"/>
  <c r="G8" i="145"/>
  <c r="G7" i="145"/>
  <c r="H7" i="145" s="1"/>
  <c r="G6" i="145"/>
  <c r="H6" i="145" s="1"/>
  <c r="G5" i="145"/>
  <c r="H5" i="145" s="1"/>
  <c r="H43" i="148" l="1"/>
  <c r="G402" i="147"/>
  <c r="H5" i="147"/>
  <c r="H402" i="147" s="1"/>
  <c r="H402" i="145"/>
  <c r="G402" i="145"/>
  <c r="F45" i="144" l="1"/>
  <c r="E45" i="144"/>
  <c r="D45" i="144"/>
  <c r="G44" i="144"/>
  <c r="H44" i="144" s="1"/>
  <c r="G43" i="144"/>
  <c r="H43" i="144" s="1"/>
  <c r="G42" i="144"/>
  <c r="H42" i="144" s="1"/>
  <c r="G41" i="144"/>
  <c r="H41" i="144" s="1"/>
  <c r="G40" i="144"/>
  <c r="H40" i="144" s="1"/>
  <c r="H39" i="144"/>
  <c r="G39" i="144"/>
  <c r="G38" i="144"/>
  <c r="H38" i="144" s="1"/>
  <c r="G37" i="144"/>
  <c r="H37" i="144" s="1"/>
  <c r="G36" i="144"/>
  <c r="H36" i="144" s="1"/>
  <c r="G35" i="144"/>
  <c r="H35" i="144" s="1"/>
  <c r="G34" i="144"/>
  <c r="H34" i="144" s="1"/>
  <c r="G33" i="144"/>
  <c r="H33" i="144" s="1"/>
  <c r="G32" i="144"/>
  <c r="H32" i="144" s="1"/>
  <c r="H31" i="144"/>
  <c r="G31" i="144"/>
  <c r="G30" i="144"/>
  <c r="H30" i="144" s="1"/>
  <c r="G29" i="144"/>
  <c r="H29" i="144" s="1"/>
  <c r="G28" i="144"/>
  <c r="H28" i="144" s="1"/>
  <c r="G27" i="144"/>
  <c r="H27" i="144" s="1"/>
  <c r="G26" i="144"/>
  <c r="H26" i="144" s="1"/>
  <c r="G25" i="144"/>
  <c r="H25" i="144" s="1"/>
  <c r="G24" i="144"/>
  <c r="H24" i="144" s="1"/>
  <c r="H23" i="144"/>
  <c r="G23" i="144"/>
  <c r="G22" i="144"/>
  <c r="H22" i="144" s="1"/>
  <c r="G21" i="144"/>
  <c r="H21" i="144" s="1"/>
  <c r="G20" i="144"/>
  <c r="H20" i="144" s="1"/>
  <c r="G19" i="144"/>
  <c r="H19" i="144" s="1"/>
  <c r="G18" i="144"/>
  <c r="H18" i="144" s="1"/>
  <c r="G17" i="144"/>
  <c r="H17" i="144" s="1"/>
  <c r="G16" i="144"/>
  <c r="H16" i="144" s="1"/>
  <c r="H15" i="144"/>
  <c r="G15" i="144"/>
  <c r="G14" i="144"/>
  <c r="H14" i="144" s="1"/>
  <c r="G13" i="144"/>
  <c r="H13" i="144" s="1"/>
  <c r="G12" i="144"/>
  <c r="H12" i="144" s="1"/>
  <c r="G11" i="144"/>
  <c r="H11" i="144" s="1"/>
  <c r="G10" i="144"/>
  <c r="H10" i="144" s="1"/>
  <c r="G9" i="144"/>
  <c r="H9" i="144" s="1"/>
  <c r="G8" i="144"/>
  <c r="H8" i="144" s="1"/>
  <c r="H7" i="144"/>
  <c r="G7" i="144"/>
  <c r="G6" i="144"/>
  <c r="H6" i="144" s="1"/>
  <c r="G5" i="144"/>
  <c r="G45" i="144" s="1"/>
  <c r="F402" i="143"/>
  <c r="E402" i="143"/>
  <c r="D402" i="143"/>
  <c r="G401" i="143"/>
  <c r="H401" i="143" s="1"/>
  <c r="G400" i="143"/>
  <c r="H400" i="143" s="1"/>
  <c r="G399" i="143"/>
  <c r="H399" i="143" s="1"/>
  <c r="H398" i="143"/>
  <c r="G398" i="143"/>
  <c r="G397" i="143"/>
  <c r="H397" i="143" s="1"/>
  <c r="H396" i="143"/>
  <c r="G396" i="143"/>
  <c r="H395" i="143"/>
  <c r="G395" i="143"/>
  <c r="G394" i="143"/>
  <c r="H394" i="143" s="1"/>
  <c r="G393" i="143"/>
  <c r="H393" i="143" s="1"/>
  <c r="G392" i="143"/>
  <c r="H392" i="143" s="1"/>
  <c r="G391" i="143"/>
  <c r="H391" i="143" s="1"/>
  <c r="H390" i="143"/>
  <c r="G390" i="143"/>
  <c r="G389" i="143"/>
  <c r="H389" i="143" s="1"/>
  <c r="H388" i="143"/>
  <c r="G388" i="143"/>
  <c r="H387" i="143"/>
  <c r="G387" i="143"/>
  <c r="G386" i="143"/>
  <c r="H386" i="143" s="1"/>
  <c r="G385" i="143"/>
  <c r="H385" i="143" s="1"/>
  <c r="G384" i="143"/>
  <c r="H384" i="143" s="1"/>
  <c r="G383" i="143"/>
  <c r="H383" i="143" s="1"/>
  <c r="H382" i="143"/>
  <c r="G382" i="143"/>
  <c r="G381" i="143"/>
  <c r="H381" i="143" s="1"/>
  <c r="H380" i="143"/>
  <c r="G380" i="143"/>
  <c r="H379" i="143"/>
  <c r="G379" i="143"/>
  <c r="G378" i="143"/>
  <c r="H378" i="143" s="1"/>
  <c r="G377" i="143"/>
  <c r="H377" i="143" s="1"/>
  <c r="G376" i="143"/>
  <c r="H376" i="143" s="1"/>
  <c r="G375" i="143"/>
  <c r="H375" i="143" s="1"/>
  <c r="H374" i="143"/>
  <c r="G374" i="143"/>
  <c r="G373" i="143"/>
  <c r="H373" i="143" s="1"/>
  <c r="H372" i="143"/>
  <c r="G372" i="143"/>
  <c r="H371" i="143"/>
  <c r="G371" i="143"/>
  <c r="G370" i="143"/>
  <c r="H370" i="143" s="1"/>
  <c r="G369" i="143"/>
  <c r="H369" i="143" s="1"/>
  <c r="G368" i="143"/>
  <c r="H368" i="143" s="1"/>
  <c r="G367" i="143"/>
  <c r="H367" i="143" s="1"/>
  <c r="H366" i="143"/>
  <c r="G366" i="143"/>
  <c r="G365" i="143"/>
  <c r="H365" i="143" s="1"/>
  <c r="H364" i="143"/>
  <c r="G364" i="143"/>
  <c r="H363" i="143"/>
  <c r="G363" i="143"/>
  <c r="G362" i="143"/>
  <c r="H362" i="143" s="1"/>
  <c r="G361" i="143"/>
  <c r="H361" i="143" s="1"/>
  <c r="G360" i="143"/>
  <c r="H360" i="143" s="1"/>
  <c r="G359" i="143"/>
  <c r="H359" i="143" s="1"/>
  <c r="H358" i="143"/>
  <c r="G358" i="143"/>
  <c r="G357" i="143"/>
  <c r="H357" i="143" s="1"/>
  <c r="H356" i="143"/>
  <c r="G356" i="143"/>
  <c r="H355" i="143"/>
  <c r="G355" i="143"/>
  <c r="G354" i="143"/>
  <c r="H354" i="143" s="1"/>
  <c r="G353" i="143"/>
  <c r="H353" i="143" s="1"/>
  <c r="G352" i="143"/>
  <c r="H352" i="143" s="1"/>
  <c r="G351" i="143"/>
  <c r="H351" i="143" s="1"/>
  <c r="H350" i="143"/>
  <c r="G350" i="143"/>
  <c r="G349" i="143"/>
  <c r="H349" i="143" s="1"/>
  <c r="H348" i="143"/>
  <c r="G348" i="143"/>
  <c r="H347" i="143"/>
  <c r="G347" i="143"/>
  <c r="G346" i="143"/>
  <c r="H346" i="143" s="1"/>
  <c r="G345" i="143"/>
  <c r="H345" i="143" s="1"/>
  <c r="G344" i="143"/>
  <c r="H344" i="143" s="1"/>
  <c r="G343" i="143"/>
  <c r="H343" i="143" s="1"/>
  <c r="H342" i="143"/>
  <c r="G342" i="143"/>
  <c r="G341" i="143"/>
  <c r="H341" i="143" s="1"/>
  <c r="H340" i="143"/>
  <c r="G340" i="143"/>
  <c r="H339" i="143"/>
  <c r="G339" i="143"/>
  <c r="G338" i="143"/>
  <c r="H338" i="143" s="1"/>
  <c r="G337" i="143"/>
  <c r="H337" i="143" s="1"/>
  <c r="G336" i="143"/>
  <c r="H336" i="143" s="1"/>
  <c r="G335" i="143"/>
  <c r="H335" i="143" s="1"/>
  <c r="H334" i="143"/>
  <c r="G334" i="143"/>
  <c r="G333" i="143"/>
  <c r="H333" i="143" s="1"/>
  <c r="H332" i="143"/>
  <c r="G332" i="143"/>
  <c r="H331" i="143"/>
  <c r="G331" i="143"/>
  <c r="G330" i="143"/>
  <c r="H330" i="143" s="1"/>
  <c r="G329" i="143"/>
  <c r="H329" i="143" s="1"/>
  <c r="G328" i="143"/>
  <c r="H328" i="143" s="1"/>
  <c r="G327" i="143"/>
  <c r="H327" i="143" s="1"/>
  <c r="H326" i="143"/>
  <c r="G326" i="143"/>
  <c r="G325" i="143"/>
  <c r="H325" i="143" s="1"/>
  <c r="H324" i="143"/>
  <c r="G324" i="143"/>
  <c r="H323" i="143"/>
  <c r="G323" i="143"/>
  <c r="G322" i="143"/>
  <c r="H322" i="143" s="1"/>
  <c r="G321" i="143"/>
  <c r="H321" i="143" s="1"/>
  <c r="G320" i="143"/>
  <c r="H320" i="143" s="1"/>
  <c r="G319" i="143"/>
  <c r="H319" i="143" s="1"/>
  <c r="H318" i="143"/>
  <c r="G318" i="143"/>
  <c r="G317" i="143"/>
  <c r="H317" i="143" s="1"/>
  <c r="H316" i="143"/>
  <c r="G316" i="143"/>
  <c r="H315" i="143"/>
  <c r="G314" i="143"/>
  <c r="H314" i="143" s="1"/>
  <c r="G313" i="143"/>
  <c r="H313" i="143" s="1"/>
  <c r="G312" i="143"/>
  <c r="H312" i="143" s="1"/>
  <c r="H311" i="143"/>
  <c r="G311" i="143"/>
  <c r="G310" i="143"/>
  <c r="H310" i="143" s="1"/>
  <c r="G309" i="143"/>
  <c r="H309" i="143" s="1"/>
  <c r="H308" i="143"/>
  <c r="G308" i="143"/>
  <c r="G307" i="143"/>
  <c r="H307" i="143" s="1"/>
  <c r="G306" i="143"/>
  <c r="H306" i="143" s="1"/>
  <c r="G305" i="143"/>
  <c r="H305" i="143" s="1"/>
  <c r="G304" i="143"/>
  <c r="H304" i="143" s="1"/>
  <c r="H303" i="143"/>
  <c r="G303" i="143"/>
  <c r="G302" i="143"/>
  <c r="H302" i="143" s="1"/>
  <c r="G301" i="143"/>
  <c r="H301" i="143" s="1"/>
  <c r="H300" i="143"/>
  <c r="G300" i="143"/>
  <c r="G299" i="143"/>
  <c r="H299" i="143" s="1"/>
  <c r="G298" i="143"/>
  <c r="H298" i="143" s="1"/>
  <c r="G297" i="143"/>
  <c r="H297" i="143" s="1"/>
  <c r="G296" i="143"/>
  <c r="H296" i="143" s="1"/>
  <c r="H295" i="143"/>
  <c r="G295" i="143"/>
  <c r="G294" i="143"/>
  <c r="H294" i="143" s="1"/>
  <c r="G293" i="143"/>
  <c r="H293" i="143" s="1"/>
  <c r="H292" i="143"/>
  <c r="G292" i="143"/>
  <c r="G291" i="143"/>
  <c r="H291" i="143" s="1"/>
  <c r="G290" i="143"/>
  <c r="H290" i="143" s="1"/>
  <c r="G289" i="143"/>
  <c r="H289" i="143" s="1"/>
  <c r="G288" i="143"/>
  <c r="H288" i="143" s="1"/>
  <c r="H287" i="143"/>
  <c r="G287" i="143"/>
  <c r="G286" i="143"/>
  <c r="H286" i="143" s="1"/>
  <c r="G285" i="143"/>
  <c r="H285" i="143" s="1"/>
  <c r="H284" i="143"/>
  <c r="G284" i="143"/>
  <c r="G283" i="143"/>
  <c r="H283" i="143" s="1"/>
  <c r="G282" i="143"/>
  <c r="H282" i="143" s="1"/>
  <c r="G281" i="143"/>
  <c r="H281" i="143" s="1"/>
  <c r="G280" i="143"/>
  <c r="H280" i="143" s="1"/>
  <c r="H279" i="143"/>
  <c r="G279" i="143"/>
  <c r="G278" i="143"/>
  <c r="H278" i="143" s="1"/>
  <c r="G277" i="143"/>
  <c r="H277" i="143" s="1"/>
  <c r="H276" i="143"/>
  <c r="G276" i="143"/>
  <c r="G275" i="143"/>
  <c r="H275" i="143" s="1"/>
  <c r="G274" i="143"/>
  <c r="H274" i="143" s="1"/>
  <c r="G273" i="143"/>
  <c r="H273" i="143" s="1"/>
  <c r="G272" i="143"/>
  <c r="H272" i="143" s="1"/>
  <c r="H271" i="143"/>
  <c r="G271" i="143"/>
  <c r="G270" i="143"/>
  <c r="H270" i="143" s="1"/>
  <c r="G269" i="143"/>
  <c r="H269" i="143" s="1"/>
  <c r="H268" i="143"/>
  <c r="G268" i="143"/>
  <c r="G267" i="143"/>
  <c r="H267" i="143" s="1"/>
  <c r="G266" i="143"/>
  <c r="H266" i="143" s="1"/>
  <c r="G265" i="143"/>
  <c r="H265" i="143" s="1"/>
  <c r="G264" i="143"/>
  <c r="H264" i="143" s="1"/>
  <c r="H263" i="143"/>
  <c r="G263" i="143"/>
  <c r="G262" i="143"/>
  <c r="H262" i="143" s="1"/>
  <c r="G261" i="143"/>
  <c r="H261" i="143" s="1"/>
  <c r="H260" i="143"/>
  <c r="G260" i="143"/>
  <c r="G259" i="143"/>
  <c r="H259" i="143" s="1"/>
  <c r="G258" i="143"/>
  <c r="H258" i="143" s="1"/>
  <c r="G257" i="143"/>
  <c r="H257" i="143" s="1"/>
  <c r="G256" i="143"/>
  <c r="H256" i="143" s="1"/>
  <c r="H255" i="143"/>
  <c r="G255" i="143"/>
  <c r="G254" i="143"/>
  <c r="H254" i="143" s="1"/>
  <c r="G253" i="143"/>
  <c r="H253" i="143" s="1"/>
  <c r="H252" i="143"/>
  <c r="G252" i="143"/>
  <c r="G251" i="143"/>
  <c r="H251" i="143" s="1"/>
  <c r="G250" i="143"/>
  <c r="H250" i="143" s="1"/>
  <c r="G249" i="143"/>
  <c r="H249" i="143" s="1"/>
  <c r="G248" i="143"/>
  <c r="H248" i="143" s="1"/>
  <c r="H247" i="143"/>
  <c r="G247" i="143"/>
  <c r="G246" i="143"/>
  <c r="H246" i="143" s="1"/>
  <c r="G245" i="143"/>
  <c r="H245" i="143" s="1"/>
  <c r="H244" i="143"/>
  <c r="G244" i="143"/>
  <c r="G243" i="143"/>
  <c r="H243" i="143" s="1"/>
  <c r="G242" i="143"/>
  <c r="H242" i="143" s="1"/>
  <c r="G241" i="143"/>
  <c r="H241" i="143" s="1"/>
  <c r="G240" i="143"/>
  <c r="H240" i="143" s="1"/>
  <c r="H239" i="143"/>
  <c r="G239" i="143"/>
  <c r="G238" i="143"/>
  <c r="H238" i="143" s="1"/>
  <c r="G237" i="143"/>
  <c r="H237" i="143" s="1"/>
  <c r="H236" i="143"/>
  <c r="G236" i="143"/>
  <c r="G235" i="143"/>
  <c r="H235" i="143" s="1"/>
  <c r="G234" i="143"/>
  <c r="H234" i="143" s="1"/>
  <c r="G233" i="143"/>
  <c r="H233" i="143" s="1"/>
  <c r="G232" i="143"/>
  <c r="H232" i="143" s="1"/>
  <c r="H231" i="143"/>
  <c r="G231" i="143"/>
  <c r="G230" i="143"/>
  <c r="H230" i="143" s="1"/>
  <c r="G229" i="143"/>
  <c r="H229" i="143" s="1"/>
  <c r="H228" i="143"/>
  <c r="G228" i="143"/>
  <c r="G227" i="143"/>
  <c r="H227" i="143" s="1"/>
  <c r="G226" i="143"/>
  <c r="H226" i="143" s="1"/>
  <c r="G225" i="143"/>
  <c r="H225" i="143" s="1"/>
  <c r="G224" i="143"/>
  <c r="H224" i="143" s="1"/>
  <c r="H223" i="143"/>
  <c r="G223" i="143"/>
  <c r="G222" i="143"/>
  <c r="H222" i="143" s="1"/>
  <c r="G221" i="143"/>
  <c r="H221" i="143" s="1"/>
  <c r="H220" i="143"/>
  <c r="G220" i="143"/>
  <c r="G219" i="143"/>
  <c r="H219" i="143" s="1"/>
  <c r="G218" i="143"/>
  <c r="H218" i="143" s="1"/>
  <c r="G217" i="143"/>
  <c r="H217" i="143" s="1"/>
  <c r="G216" i="143"/>
  <c r="H216" i="143" s="1"/>
  <c r="H215" i="143"/>
  <c r="G215" i="143"/>
  <c r="G214" i="143"/>
  <c r="H214" i="143" s="1"/>
  <c r="G213" i="143"/>
  <c r="H213" i="143" s="1"/>
  <c r="H212" i="143"/>
  <c r="G212" i="143"/>
  <c r="G211" i="143"/>
  <c r="H211" i="143" s="1"/>
  <c r="G210" i="143"/>
  <c r="H210" i="143" s="1"/>
  <c r="G209" i="143"/>
  <c r="H209" i="143" s="1"/>
  <c r="G208" i="143"/>
  <c r="H208" i="143" s="1"/>
  <c r="H207" i="143"/>
  <c r="G207" i="143"/>
  <c r="G206" i="143"/>
  <c r="H206" i="143" s="1"/>
  <c r="G205" i="143"/>
  <c r="H205" i="143" s="1"/>
  <c r="H204" i="143"/>
  <c r="G204" i="143"/>
  <c r="G203" i="143"/>
  <c r="H203" i="143" s="1"/>
  <c r="G202" i="143"/>
  <c r="H202" i="143" s="1"/>
  <c r="G201" i="143"/>
  <c r="H201" i="143" s="1"/>
  <c r="G200" i="143"/>
  <c r="H200" i="143" s="1"/>
  <c r="H199" i="143"/>
  <c r="G199" i="143"/>
  <c r="G198" i="143"/>
  <c r="H198" i="143" s="1"/>
  <c r="G197" i="143"/>
  <c r="H197" i="143" s="1"/>
  <c r="H196" i="143"/>
  <c r="G196" i="143"/>
  <c r="G195" i="143"/>
  <c r="H195" i="143" s="1"/>
  <c r="G194" i="143"/>
  <c r="H194" i="143" s="1"/>
  <c r="G193" i="143"/>
  <c r="H193" i="143" s="1"/>
  <c r="G192" i="143"/>
  <c r="H192" i="143" s="1"/>
  <c r="H191" i="143"/>
  <c r="G191" i="143"/>
  <c r="G190" i="143"/>
  <c r="H190" i="143" s="1"/>
  <c r="G189" i="143"/>
  <c r="H189" i="143" s="1"/>
  <c r="H188" i="143"/>
  <c r="G188" i="143"/>
  <c r="G187" i="143"/>
  <c r="H187" i="143" s="1"/>
  <c r="G186" i="143"/>
  <c r="H186" i="143" s="1"/>
  <c r="G185" i="143"/>
  <c r="H185" i="143" s="1"/>
  <c r="G184" i="143"/>
  <c r="H184" i="143" s="1"/>
  <c r="H183" i="143"/>
  <c r="G183" i="143"/>
  <c r="G182" i="143"/>
  <c r="H182" i="143" s="1"/>
  <c r="G181" i="143"/>
  <c r="H181" i="143" s="1"/>
  <c r="H180" i="143"/>
  <c r="G180" i="143"/>
  <c r="G179" i="143"/>
  <c r="H179" i="143" s="1"/>
  <c r="G178" i="143"/>
  <c r="H178" i="143" s="1"/>
  <c r="G177" i="143"/>
  <c r="H177" i="143" s="1"/>
  <c r="G176" i="143"/>
  <c r="H176" i="143" s="1"/>
  <c r="H175" i="143"/>
  <c r="G175" i="143"/>
  <c r="G174" i="143"/>
  <c r="H174" i="143" s="1"/>
  <c r="G173" i="143"/>
  <c r="H173" i="143" s="1"/>
  <c r="H172" i="143"/>
  <c r="G172" i="143"/>
  <c r="G171" i="143"/>
  <c r="H171" i="143" s="1"/>
  <c r="G170" i="143"/>
  <c r="H170" i="143" s="1"/>
  <c r="G169" i="143"/>
  <c r="H169" i="143" s="1"/>
  <c r="G168" i="143"/>
  <c r="H168" i="143" s="1"/>
  <c r="H167" i="143"/>
  <c r="G167" i="143"/>
  <c r="G166" i="143"/>
  <c r="H166" i="143" s="1"/>
  <c r="G165" i="143"/>
  <c r="H165" i="143" s="1"/>
  <c r="H164" i="143"/>
  <c r="G164" i="143"/>
  <c r="G163" i="143"/>
  <c r="H163" i="143" s="1"/>
  <c r="G162" i="143"/>
  <c r="H162" i="143" s="1"/>
  <c r="G161" i="143"/>
  <c r="H161" i="143" s="1"/>
  <c r="G160" i="143"/>
  <c r="H160" i="143" s="1"/>
  <c r="H159" i="143"/>
  <c r="G159" i="143"/>
  <c r="G158" i="143"/>
  <c r="H158" i="143" s="1"/>
  <c r="G157" i="143"/>
  <c r="H157" i="143" s="1"/>
  <c r="H156" i="143"/>
  <c r="G156" i="143"/>
  <c r="G155" i="143"/>
  <c r="H155" i="143" s="1"/>
  <c r="G154" i="143"/>
  <c r="H154" i="143" s="1"/>
  <c r="G153" i="143"/>
  <c r="H153" i="143" s="1"/>
  <c r="G152" i="143"/>
  <c r="H152" i="143" s="1"/>
  <c r="H151" i="143"/>
  <c r="G151" i="143"/>
  <c r="G150" i="143"/>
  <c r="H150" i="143" s="1"/>
  <c r="G149" i="143"/>
  <c r="H149" i="143" s="1"/>
  <c r="H148" i="143"/>
  <c r="G148" i="143"/>
  <c r="G147" i="143"/>
  <c r="H147" i="143" s="1"/>
  <c r="G146" i="143"/>
  <c r="H146" i="143" s="1"/>
  <c r="G145" i="143"/>
  <c r="H145" i="143" s="1"/>
  <c r="G144" i="143"/>
  <c r="H144" i="143" s="1"/>
  <c r="H143" i="143"/>
  <c r="G143" i="143"/>
  <c r="G142" i="143"/>
  <c r="H142" i="143" s="1"/>
  <c r="G141" i="143"/>
  <c r="H141" i="143" s="1"/>
  <c r="H140" i="143"/>
  <c r="G140" i="143"/>
  <c r="G139" i="143"/>
  <c r="H139" i="143" s="1"/>
  <c r="G138" i="143"/>
  <c r="H138" i="143" s="1"/>
  <c r="G137" i="143"/>
  <c r="H137" i="143" s="1"/>
  <c r="G136" i="143"/>
  <c r="H136" i="143" s="1"/>
  <c r="H135" i="143"/>
  <c r="G135" i="143"/>
  <c r="G134" i="143"/>
  <c r="H134" i="143" s="1"/>
  <c r="G133" i="143"/>
  <c r="H133" i="143" s="1"/>
  <c r="H132" i="143"/>
  <c r="G132" i="143"/>
  <c r="G131" i="143"/>
  <c r="H131" i="143" s="1"/>
  <c r="G130" i="143"/>
  <c r="H130" i="143" s="1"/>
  <c r="G129" i="143"/>
  <c r="H129" i="143" s="1"/>
  <c r="G128" i="143"/>
  <c r="H128" i="143" s="1"/>
  <c r="H127" i="143"/>
  <c r="G127" i="143"/>
  <c r="G126" i="143"/>
  <c r="H126" i="143" s="1"/>
  <c r="G125" i="143"/>
  <c r="H125" i="143" s="1"/>
  <c r="H124" i="143"/>
  <c r="G124" i="143"/>
  <c r="G123" i="143"/>
  <c r="H123" i="143" s="1"/>
  <c r="G122" i="143"/>
  <c r="H122" i="143" s="1"/>
  <c r="G121" i="143"/>
  <c r="H121" i="143" s="1"/>
  <c r="G120" i="143"/>
  <c r="H120" i="143" s="1"/>
  <c r="H119" i="143"/>
  <c r="G119" i="143"/>
  <c r="G118" i="143"/>
  <c r="H118" i="143" s="1"/>
  <c r="G117" i="143"/>
  <c r="H117" i="143" s="1"/>
  <c r="H116" i="143"/>
  <c r="G116" i="143"/>
  <c r="G115" i="143"/>
  <c r="H115" i="143" s="1"/>
  <c r="G114" i="143"/>
  <c r="H114" i="143" s="1"/>
  <c r="G113" i="143"/>
  <c r="H113" i="143" s="1"/>
  <c r="G112" i="143"/>
  <c r="H112" i="143" s="1"/>
  <c r="H111" i="143"/>
  <c r="G111" i="143"/>
  <c r="G110" i="143"/>
  <c r="H110" i="143" s="1"/>
  <c r="G109" i="143"/>
  <c r="H109" i="143" s="1"/>
  <c r="H108" i="143"/>
  <c r="G108" i="143"/>
  <c r="G107" i="143"/>
  <c r="H107" i="143" s="1"/>
  <c r="G106" i="143"/>
  <c r="H106" i="143" s="1"/>
  <c r="G105" i="143"/>
  <c r="H105" i="143" s="1"/>
  <c r="G104" i="143"/>
  <c r="H104" i="143" s="1"/>
  <c r="H103" i="143"/>
  <c r="G103" i="143"/>
  <c r="G102" i="143"/>
  <c r="H102" i="143" s="1"/>
  <c r="G101" i="143"/>
  <c r="H101" i="143" s="1"/>
  <c r="H100" i="143"/>
  <c r="G100" i="143"/>
  <c r="G99" i="143"/>
  <c r="H99" i="143" s="1"/>
  <c r="G98" i="143"/>
  <c r="H98" i="143" s="1"/>
  <c r="G97" i="143"/>
  <c r="H97" i="143" s="1"/>
  <c r="G96" i="143"/>
  <c r="H96" i="143" s="1"/>
  <c r="H95" i="143"/>
  <c r="G95" i="143"/>
  <c r="G94" i="143"/>
  <c r="H94" i="143" s="1"/>
  <c r="G93" i="143"/>
  <c r="H93" i="143" s="1"/>
  <c r="H92" i="143"/>
  <c r="G92" i="143"/>
  <c r="G91" i="143"/>
  <c r="H91" i="143" s="1"/>
  <c r="G90" i="143"/>
  <c r="H90" i="143" s="1"/>
  <c r="G89" i="143"/>
  <c r="H89" i="143" s="1"/>
  <c r="G88" i="143"/>
  <c r="H88" i="143" s="1"/>
  <c r="H87" i="143"/>
  <c r="G87" i="143"/>
  <c r="G86" i="143"/>
  <c r="H86" i="143" s="1"/>
  <c r="G85" i="143"/>
  <c r="H85" i="143" s="1"/>
  <c r="H84" i="143"/>
  <c r="G84" i="143"/>
  <c r="G83" i="143"/>
  <c r="H83" i="143" s="1"/>
  <c r="G82" i="143"/>
  <c r="H82" i="143" s="1"/>
  <c r="G81" i="143"/>
  <c r="H81" i="143" s="1"/>
  <c r="G80" i="143"/>
  <c r="H80" i="143" s="1"/>
  <c r="H79" i="143"/>
  <c r="G79" i="143"/>
  <c r="G78" i="143"/>
  <c r="H78" i="143" s="1"/>
  <c r="G77" i="143"/>
  <c r="H77" i="143" s="1"/>
  <c r="H76" i="143"/>
  <c r="G76" i="143"/>
  <c r="G75" i="143"/>
  <c r="H75" i="143" s="1"/>
  <c r="G74" i="143"/>
  <c r="H74" i="143" s="1"/>
  <c r="G73" i="143"/>
  <c r="H73" i="143" s="1"/>
  <c r="G72" i="143"/>
  <c r="H72" i="143" s="1"/>
  <c r="H71" i="143"/>
  <c r="G71" i="143"/>
  <c r="G70" i="143"/>
  <c r="H70" i="143" s="1"/>
  <c r="G69" i="143"/>
  <c r="H69" i="143" s="1"/>
  <c r="H68" i="143"/>
  <c r="G68" i="143"/>
  <c r="G67" i="143"/>
  <c r="H67" i="143" s="1"/>
  <c r="G66" i="143"/>
  <c r="H66" i="143" s="1"/>
  <c r="G65" i="143"/>
  <c r="H65" i="143" s="1"/>
  <c r="G64" i="143"/>
  <c r="H64" i="143" s="1"/>
  <c r="H63" i="143"/>
  <c r="G63" i="143"/>
  <c r="G62" i="143"/>
  <c r="H62" i="143" s="1"/>
  <c r="H61" i="143"/>
  <c r="G60" i="143"/>
  <c r="H60" i="143" s="1"/>
  <c r="H59" i="143"/>
  <c r="G59" i="143"/>
  <c r="H58" i="143"/>
  <c r="G58" i="143"/>
  <c r="G57" i="143"/>
  <c r="H57" i="143" s="1"/>
  <c r="H56" i="143"/>
  <c r="G56" i="143"/>
  <c r="G55" i="143"/>
  <c r="H55" i="143" s="1"/>
  <c r="G54" i="143"/>
  <c r="H54" i="143" s="1"/>
  <c r="H53" i="143"/>
  <c r="G53" i="143"/>
  <c r="G52" i="143"/>
  <c r="H52" i="143" s="1"/>
  <c r="H51" i="143"/>
  <c r="G51" i="143"/>
  <c r="H50" i="143"/>
  <c r="G50" i="143"/>
  <c r="G49" i="143"/>
  <c r="H49" i="143" s="1"/>
  <c r="H48" i="143"/>
  <c r="G48" i="143"/>
  <c r="G47" i="143"/>
  <c r="H47" i="143" s="1"/>
  <c r="G46" i="143"/>
  <c r="H46" i="143" s="1"/>
  <c r="H45" i="143"/>
  <c r="G45" i="143"/>
  <c r="G44" i="143"/>
  <c r="H44" i="143" s="1"/>
  <c r="H43" i="143"/>
  <c r="G43" i="143"/>
  <c r="H42" i="143"/>
  <c r="G42" i="143"/>
  <c r="G41" i="143"/>
  <c r="H41" i="143" s="1"/>
  <c r="H40" i="143"/>
  <c r="G40" i="143"/>
  <c r="G39" i="143"/>
  <c r="H39" i="143" s="1"/>
  <c r="G38" i="143"/>
  <c r="H38" i="143" s="1"/>
  <c r="H37" i="143"/>
  <c r="G37" i="143"/>
  <c r="G36" i="143"/>
  <c r="H36" i="143" s="1"/>
  <c r="H35" i="143"/>
  <c r="G35" i="143"/>
  <c r="H34" i="143"/>
  <c r="G34" i="143"/>
  <c r="G33" i="143"/>
  <c r="H33" i="143" s="1"/>
  <c r="H32" i="143"/>
  <c r="G32" i="143"/>
  <c r="G31" i="143"/>
  <c r="H31" i="143" s="1"/>
  <c r="G30" i="143"/>
  <c r="H30" i="143" s="1"/>
  <c r="H29" i="143"/>
  <c r="G29" i="143"/>
  <c r="G28" i="143"/>
  <c r="H28" i="143" s="1"/>
  <c r="H27" i="143"/>
  <c r="G27" i="143"/>
  <c r="H26" i="143"/>
  <c r="G26" i="143"/>
  <c r="G25" i="143"/>
  <c r="H25" i="143" s="1"/>
  <c r="H24" i="143"/>
  <c r="G24" i="143"/>
  <c r="G23" i="143"/>
  <c r="H23" i="143" s="1"/>
  <c r="G22" i="143"/>
  <c r="H22" i="143" s="1"/>
  <c r="H21" i="143"/>
  <c r="G21" i="143"/>
  <c r="G20" i="143"/>
  <c r="H20" i="143" s="1"/>
  <c r="H19" i="143"/>
  <c r="G19" i="143"/>
  <c r="H18" i="143"/>
  <c r="G18" i="143"/>
  <c r="G17" i="143"/>
  <c r="H17" i="143" s="1"/>
  <c r="H16" i="143"/>
  <c r="G16" i="143"/>
  <c r="G15" i="143"/>
  <c r="H15" i="143" s="1"/>
  <c r="G14" i="143"/>
  <c r="H14" i="143" s="1"/>
  <c r="H13" i="143"/>
  <c r="G13" i="143"/>
  <c r="G12" i="143"/>
  <c r="H12" i="143" s="1"/>
  <c r="H11" i="143"/>
  <c r="G11" i="143"/>
  <c r="H10" i="143"/>
  <c r="G10" i="143"/>
  <c r="G9" i="143"/>
  <c r="H9" i="143" s="1"/>
  <c r="H8" i="143"/>
  <c r="G8" i="143"/>
  <c r="G7" i="143"/>
  <c r="H7" i="143" s="1"/>
  <c r="G6" i="143"/>
  <c r="G402" i="143" s="1"/>
  <c r="H5" i="143"/>
  <c r="G5" i="143"/>
  <c r="F46" i="142"/>
  <c r="E46" i="142"/>
  <c r="D46" i="142"/>
  <c r="G45" i="142"/>
  <c r="H45" i="142" s="1"/>
  <c r="G44" i="142"/>
  <c r="H44" i="142" s="1"/>
  <c r="G43" i="142"/>
  <c r="H43" i="142" s="1"/>
  <c r="H42" i="142"/>
  <c r="G42" i="142"/>
  <c r="G41" i="142"/>
  <c r="H41" i="142" s="1"/>
  <c r="H40" i="142"/>
  <c r="G40" i="142"/>
  <c r="G39" i="142"/>
  <c r="H39" i="142" s="1"/>
  <c r="G38" i="142"/>
  <c r="H38" i="142" s="1"/>
  <c r="G37" i="142"/>
  <c r="H37" i="142" s="1"/>
  <c r="G36" i="142"/>
  <c r="H36" i="142" s="1"/>
  <c r="G35" i="142"/>
  <c r="H35" i="142" s="1"/>
  <c r="H34" i="142"/>
  <c r="G34" i="142"/>
  <c r="G33" i="142"/>
  <c r="H33" i="142" s="1"/>
  <c r="H32" i="142"/>
  <c r="G32" i="142"/>
  <c r="G31" i="142"/>
  <c r="H31" i="142" s="1"/>
  <c r="G30" i="142"/>
  <c r="H30" i="142" s="1"/>
  <c r="G29" i="142"/>
  <c r="H29" i="142" s="1"/>
  <c r="G28" i="142"/>
  <c r="H28" i="142" s="1"/>
  <c r="G27" i="142"/>
  <c r="H27" i="142" s="1"/>
  <c r="H26" i="142"/>
  <c r="G26" i="142"/>
  <c r="G25" i="142"/>
  <c r="H25" i="142" s="1"/>
  <c r="H24" i="142"/>
  <c r="G24" i="142"/>
  <c r="G23" i="142"/>
  <c r="H23" i="142" s="1"/>
  <c r="G22" i="142"/>
  <c r="H22" i="142" s="1"/>
  <c r="G21" i="142"/>
  <c r="H21" i="142" s="1"/>
  <c r="G20" i="142"/>
  <c r="H20" i="142" s="1"/>
  <c r="G19" i="142"/>
  <c r="H19" i="142" s="1"/>
  <c r="H18" i="142"/>
  <c r="G18" i="142"/>
  <c r="G17" i="142"/>
  <c r="H17" i="142" s="1"/>
  <c r="H16" i="142"/>
  <c r="G16" i="142"/>
  <c r="G15" i="142"/>
  <c r="H15" i="142" s="1"/>
  <c r="G14" i="142"/>
  <c r="H14" i="142" s="1"/>
  <c r="G13" i="142"/>
  <c r="H13" i="142" s="1"/>
  <c r="G12" i="142"/>
  <c r="H12" i="142" s="1"/>
  <c r="G11" i="142"/>
  <c r="H11" i="142" s="1"/>
  <c r="H10" i="142"/>
  <c r="G10" i="142"/>
  <c r="G9" i="142"/>
  <c r="H9" i="142" s="1"/>
  <c r="H8" i="142"/>
  <c r="G8" i="142"/>
  <c r="G7" i="142"/>
  <c r="H7" i="142" s="1"/>
  <c r="G6" i="142"/>
  <c r="H6" i="142" s="1"/>
  <c r="G5" i="142"/>
  <c r="G46" i="142" s="1"/>
  <c r="F403" i="141"/>
  <c r="E403" i="141"/>
  <c r="D403" i="141"/>
  <c r="H402" i="141"/>
  <c r="G402" i="141"/>
  <c r="G401" i="141"/>
  <c r="H401" i="141" s="1"/>
  <c r="G400" i="141"/>
  <c r="H400" i="141" s="1"/>
  <c r="G399" i="141"/>
  <c r="H399" i="141" s="1"/>
  <c r="G398" i="141"/>
  <c r="H398" i="141" s="1"/>
  <c r="H397" i="141"/>
  <c r="G397" i="141"/>
  <c r="G396" i="141"/>
  <c r="H396" i="141" s="1"/>
  <c r="H395" i="141"/>
  <c r="G395" i="141"/>
  <c r="G394" i="141"/>
  <c r="H394" i="141" s="1"/>
  <c r="G393" i="141"/>
  <c r="H393" i="141" s="1"/>
  <c r="G392" i="141"/>
  <c r="H392" i="141" s="1"/>
  <c r="G391" i="141"/>
  <c r="H391" i="141" s="1"/>
  <c r="G390" i="141"/>
  <c r="H390" i="141" s="1"/>
  <c r="H389" i="141"/>
  <c r="G389" i="141"/>
  <c r="G388" i="141"/>
  <c r="H388" i="141" s="1"/>
  <c r="H387" i="141"/>
  <c r="G387" i="141"/>
  <c r="H386" i="141"/>
  <c r="G386" i="141"/>
  <c r="G385" i="141"/>
  <c r="H385" i="141" s="1"/>
  <c r="G384" i="141"/>
  <c r="H384" i="141" s="1"/>
  <c r="G383" i="141"/>
  <c r="H383" i="141" s="1"/>
  <c r="G382" i="141"/>
  <c r="H382" i="141" s="1"/>
  <c r="H381" i="141"/>
  <c r="G381" i="141"/>
  <c r="G380" i="141"/>
  <c r="H380" i="141" s="1"/>
  <c r="H379" i="141"/>
  <c r="G379" i="141"/>
  <c r="G378" i="141"/>
  <c r="H378" i="141" s="1"/>
  <c r="G377" i="141"/>
  <c r="H377" i="141" s="1"/>
  <c r="G376" i="141"/>
  <c r="H376" i="141" s="1"/>
  <c r="G375" i="141"/>
  <c r="H375" i="141" s="1"/>
  <c r="G374" i="141"/>
  <c r="H374" i="141" s="1"/>
  <c r="H373" i="141"/>
  <c r="G373" i="141"/>
  <c r="G372" i="141"/>
  <c r="H372" i="141" s="1"/>
  <c r="H371" i="141"/>
  <c r="G371" i="141"/>
  <c r="G370" i="141"/>
  <c r="H370" i="141" s="1"/>
  <c r="G369" i="141"/>
  <c r="H369" i="141" s="1"/>
  <c r="G368" i="141"/>
  <c r="H368" i="141" s="1"/>
  <c r="G367" i="141"/>
  <c r="H367" i="141" s="1"/>
  <c r="G366" i="141"/>
  <c r="H366" i="141" s="1"/>
  <c r="H365" i="141"/>
  <c r="G365" i="141"/>
  <c r="G364" i="141"/>
  <c r="H364" i="141" s="1"/>
  <c r="H363" i="141"/>
  <c r="G363" i="141"/>
  <c r="G362" i="141"/>
  <c r="H362" i="141" s="1"/>
  <c r="G361" i="141"/>
  <c r="H361" i="141" s="1"/>
  <c r="G360" i="141"/>
  <c r="H360" i="141" s="1"/>
  <c r="G359" i="141"/>
  <c r="H359" i="141" s="1"/>
  <c r="G358" i="141"/>
  <c r="H358" i="141" s="1"/>
  <c r="H357" i="141"/>
  <c r="G357" i="141"/>
  <c r="G356" i="141"/>
  <c r="H356" i="141" s="1"/>
  <c r="H355" i="141"/>
  <c r="G355" i="141"/>
  <c r="G354" i="141"/>
  <c r="H354" i="141" s="1"/>
  <c r="G353" i="141"/>
  <c r="H353" i="141" s="1"/>
  <c r="G352" i="141"/>
  <c r="H352" i="141" s="1"/>
  <c r="G351" i="141"/>
  <c r="H351" i="141" s="1"/>
  <c r="G350" i="141"/>
  <c r="H350" i="141" s="1"/>
  <c r="H349" i="141"/>
  <c r="G349" i="141"/>
  <c r="G348" i="141"/>
  <c r="H348" i="141" s="1"/>
  <c r="H347" i="141"/>
  <c r="G347" i="141"/>
  <c r="G346" i="141"/>
  <c r="H346" i="141" s="1"/>
  <c r="G345" i="141"/>
  <c r="H345" i="141" s="1"/>
  <c r="G344" i="141"/>
  <c r="H344" i="141" s="1"/>
  <c r="G343" i="141"/>
  <c r="H343" i="141" s="1"/>
  <c r="G342" i="141"/>
  <c r="H342" i="141" s="1"/>
  <c r="H341" i="141"/>
  <c r="G341" i="141"/>
  <c r="G340" i="141"/>
  <c r="H340" i="141" s="1"/>
  <c r="H339" i="141"/>
  <c r="G339" i="141"/>
  <c r="G338" i="141"/>
  <c r="H338" i="141" s="1"/>
  <c r="G337" i="141"/>
  <c r="H337" i="141" s="1"/>
  <c r="G336" i="141"/>
  <c r="H336" i="141" s="1"/>
  <c r="G335" i="141"/>
  <c r="H335" i="141" s="1"/>
  <c r="G334" i="141"/>
  <c r="H334" i="141" s="1"/>
  <c r="H333" i="141"/>
  <c r="G333" i="141"/>
  <c r="G332" i="141"/>
  <c r="H332" i="141" s="1"/>
  <c r="H331" i="141"/>
  <c r="G331" i="141"/>
  <c r="G330" i="141"/>
  <c r="H330" i="141" s="1"/>
  <c r="G329" i="141"/>
  <c r="H329" i="141" s="1"/>
  <c r="G328" i="141"/>
  <c r="H328" i="141" s="1"/>
  <c r="G327" i="141"/>
  <c r="H327" i="141" s="1"/>
  <c r="G326" i="141"/>
  <c r="H326" i="141" s="1"/>
  <c r="H325" i="141"/>
  <c r="G325" i="141"/>
  <c r="G324" i="141"/>
  <c r="H324" i="141" s="1"/>
  <c r="H323" i="141"/>
  <c r="G323" i="141"/>
  <c r="G322" i="141"/>
  <c r="H322" i="141" s="1"/>
  <c r="G321" i="141"/>
  <c r="H321" i="141" s="1"/>
  <c r="G320" i="141"/>
  <c r="H320" i="141" s="1"/>
  <c r="G319" i="141"/>
  <c r="H319" i="141" s="1"/>
  <c r="G318" i="141"/>
  <c r="H318" i="141" s="1"/>
  <c r="H317" i="141"/>
  <c r="G317" i="141"/>
  <c r="H316" i="141"/>
  <c r="G315" i="141"/>
  <c r="H315" i="141" s="1"/>
  <c r="G314" i="141"/>
  <c r="H314" i="141" s="1"/>
  <c r="H313" i="141"/>
  <c r="G313" i="141"/>
  <c r="H312" i="141"/>
  <c r="G312" i="141"/>
  <c r="G311" i="141"/>
  <c r="H311" i="141" s="1"/>
  <c r="G310" i="141"/>
  <c r="H310" i="141" s="1"/>
  <c r="G309" i="141"/>
  <c r="H309" i="141" s="1"/>
  <c r="G308" i="141"/>
  <c r="H308" i="141" s="1"/>
  <c r="H307" i="141"/>
  <c r="G307" i="141"/>
  <c r="G306" i="141"/>
  <c r="H306" i="141" s="1"/>
  <c r="H305" i="141"/>
  <c r="G305" i="141"/>
  <c r="H304" i="141"/>
  <c r="G304" i="141"/>
  <c r="H303" i="141"/>
  <c r="G303" i="141"/>
  <c r="H302" i="141"/>
  <c r="G302" i="141"/>
  <c r="G301" i="141"/>
  <c r="H301" i="141" s="1"/>
  <c r="G300" i="141"/>
  <c r="H300" i="141" s="1"/>
  <c r="H299" i="141"/>
  <c r="G299" i="141"/>
  <c r="G298" i="141"/>
  <c r="H298" i="141" s="1"/>
  <c r="H297" i="141"/>
  <c r="G297" i="141"/>
  <c r="H296" i="141"/>
  <c r="G296" i="141"/>
  <c r="H295" i="141"/>
  <c r="G295" i="141"/>
  <c r="H294" i="141"/>
  <c r="G294" i="141"/>
  <c r="G293" i="141"/>
  <c r="H293" i="141" s="1"/>
  <c r="G292" i="141"/>
  <c r="H292" i="141" s="1"/>
  <c r="H291" i="141"/>
  <c r="G291" i="141"/>
  <c r="G290" i="141"/>
  <c r="H290" i="141" s="1"/>
  <c r="H289" i="141"/>
  <c r="G289" i="141"/>
  <c r="H288" i="141"/>
  <c r="G288" i="141"/>
  <c r="H287" i="141"/>
  <c r="G287" i="141"/>
  <c r="H286" i="141"/>
  <c r="G286" i="141"/>
  <c r="G285" i="141"/>
  <c r="H285" i="141" s="1"/>
  <c r="G284" i="141"/>
  <c r="H284" i="141" s="1"/>
  <c r="H283" i="141"/>
  <c r="G283" i="141"/>
  <c r="G282" i="141"/>
  <c r="H282" i="141" s="1"/>
  <c r="H281" i="141"/>
  <c r="G281" i="141"/>
  <c r="H280" i="141"/>
  <c r="G280" i="141"/>
  <c r="H279" i="141"/>
  <c r="G279" i="141"/>
  <c r="H278" i="141"/>
  <c r="G278" i="141"/>
  <c r="G277" i="141"/>
  <c r="H277" i="141" s="1"/>
  <c r="G276" i="141"/>
  <c r="H276" i="141" s="1"/>
  <c r="H275" i="141"/>
  <c r="G275" i="141"/>
  <c r="G274" i="141"/>
  <c r="H274" i="141" s="1"/>
  <c r="H273" i="141"/>
  <c r="G273" i="141"/>
  <c r="H272" i="141"/>
  <c r="G272" i="141"/>
  <c r="H271" i="141"/>
  <c r="G271" i="141"/>
  <c r="H270" i="141"/>
  <c r="G270" i="141"/>
  <c r="G269" i="141"/>
  <c r="H269" i="141" s="1"/>
  <c r="G268" i="141"/>
  <c r="H268" i="141" s="1"/>
  <c r="H267" i="141"/>
  <c r="G267" i="141"/>
  <c r="G266" i="141"/>
  <c r="H266" i="141" s="1"/>
  <c r="H265" i="141"/>
  <c r="G265" i="141"/>
  <c r="H264" i="141"/>
  <c r="G264" i="141"/>
  <c r="H263" i="141"/>
  <c r="G263" i="141"/>
  <c r="H262" i="141"/>
  <c r="G262" i="141"/>
  <c r="G261" i="141"/>
  <c r="H261" i="141" s="1"/>
  <c r="G260" i="141"/>
  <c r="H260" i="141" s="1"/>
  <c r="H259" i="141"/>
  <c r="G259" i="141"/>
  <c r="G258" i="141"/>
  <c r="H258" i="141" s="1"/>
  <c r="H257" i="141"/>
  <c r="G257" i="141"/>
  <c r="H256" i="141"/>
  <c r="G256" i="141"/>
  <c r="H255" i="141"/>
  <c r="G255" i="141"/>
  <c r="H254" i="141"/>
  <c r="G254" i="141"/>
  <c r="G253" i="141"/>
  <c r="H253" i="141" s="1"/>
  <c r="G252" i="141"/>
  <c r="H252" i="141" s="1"/>
  <c r="H251" i="141"/>
  <c r="G251" i="141"/>
  <c r="G250" i="141"/>
  <c r="H250" i="141" s="1"/>
  <c r="H249" i="141"/>
  <c r="G249" i="141"/>
  <c r="H248" i="141"/>
  <c r="G248" i="141"/>
  <c r="H247" i="141"/>
  <c r="G247" i="141"/>
  <c r="H246" i="141"/>
  <c r="G246" i="141"/>
  <c r="G245" i="141"/>
  <c r="H245" i="141" s="1"/>
  <c r="G244" i="141"/>
  <c r="H244" i="141" s="1"/>
  <c r="H243" i="141"/>
  <c r="G243" i="141"/>
  <c r="G242" i="141"/>
  <c r="H242" i="141" s="1"/>
  <c r="H241" i="141"/>
  <c r="G241" i="141"/>
  <c r="H240" i="141"/>
  <c r="G240" i="141"/>
  <c r="H239" i="141"/>
  <c r="G239" i="141"/>
  <c r="H238" i="141"/>
  <c r="G238" i="141"/>
  <c r="G237" i="141"/>
  <c r="H237" i="141" s="1"/>
  <c r="G236" i="141"/>
  <c r="H236" i="141" s="1"/>
  <c r="H235" i="141"/>
  <c r="G235" i="141"/>
  <c r="G234" i="141"/>
  <c r="H234" i="141" s="1"/>
  <c r="H233" i="141"/>
  <c r="G233" i="141"/>
  <c r="H232" i="141"/>
  <c r="G232" i="141"/>
  <c r="H231" i="141"/>
  <c r="G231" i="141"/>
  <c r="H230" i="141"/>
  <c r="G230" i="141"/>
  <c r="G229" i="141"/>
  <c r="H229" i="141" s="1"/>
  <c r="G228" i="141"/>
  <c r="H228" i="141" s="1"/>
  <c r="H227" i="141"/>
  <c r="G227" i="141"/>
  <c r="G226" i="141"/>
  <c r="H226" i="141" s="1"/>
  <c r="H225" i="141"/>
  <c r="G225" i="141"/>
  <c r="H224" i="141"/>
  <c r="G224" i="141"/>
  <c r="H223" i="141"/>
  <c r="G223" i="141"/>
  <c r="H222" i="141"/>
  <c r="G222" i="141"/>
  <c r="G221" i="141"/>
  <c r="H221" i="141" s="1"/>
  <c r="G220" i="141"/>
  <c r="H220" i="141" s="1"/>
  <c r="H219" i="141"/>
  <c r="G219" i="141"/>
  <c r="G218" i="141"/>
  <c r="H218" i="141" s="1"/>
  <c r="H217" i="141"/>
  <c r="G217" i="141"/>
  <c r="H216" i="141"/>
  <c r="G216" i="141"/>
  <c r="H215" i="141"/>
  <c r="G215" i="141"/>
  <c r="H214" i="141"/>
  <c r="G214" i="141"/>
  <c r="G213" i="141"/>
  <c r="H213" i="141" s="1"/>
  <c r="G212" i="141"/>
  <c r="H212" i="141" s="1"/>
  <c r="H211" i="141"/>
  <c r="G211" i="141"/>
  <c r="G210" i="141"/>
  <c r="H210" i="141" s="1"/>
  <c r="H209" i="141"/>
  <c r="G209" i="141"/>
  <c r="H208" i="141"/>
  <c r="G208" i="141"/>
  <c r="H207" i="141"/>
  <c r="G207" i="141"/>
  <c r="H206" i="141"/>
  <c r="G206" i="141"/>
  <c r="G205" i="141"/>
  <c r="H205" i="141" s="1"/>
  <c r="G204" i="141"/>
  <c r="H204" i="141" s="1"/>
  <c r="H203" i="141"/>
  <c r="G203" i="141"/>
  <c r="G202" i="141"/>
  <c r="H202" i="141" s="1"/>
  <c r="H201" i="141"/>
  <c r="G201" i="141"/>
  <c r="H200" i="141"/>
  <c r="G200" i="141"/>
  <c r="H199" i="141"/>
  <c r="G199" i="141"/>
  <c r="H198" i="141"/>
  <c r="G198" i="141"/>
  <c r="G197" i="141"/>
  <c r="H197" i="141" s="1"/>
  <c r="G196" i="141"/>
  <c r="H196" i="141" s="1"/>
  <c r="H195" i="141"/>
  <c r="G195" i="141"/>
  <c r="G194" i="141"/>
  <c r="H194" i="141" s="1"/>
  <c r="H193" i="141"/>
  <c r="G193" i="141"/>
  <c r="H192" i="141"/>
  <c r="G192" i="141"/>
  <c r="H191" i="141"/>
  <c r="G191" i="141"/>
  <c r="H190" i="141"/>
  <c r="G190" i="141"/>
  <c r="G189" i="141"/>
  <c r="H189" i="141" s="1"/>
  <c r="G188" i="141"/>
  <c r="H188" i="141" s="1"/>
  <c r="H187" i="141"/>
  <c r="G187" i="141"/>
  <c r="G186" i="141"/>
  <c r="H186" i="141" s="1"/>
  <c r="H185" i="141"/>
  <c r="G185" i="141"/>
  <c r="H184" i="141"/>
  <c r="G184" i="141"/>
  <c r="H183" i="141"/>
  <c r="G183" i="141"/>
  <c r="H182" i="141"/>
  <c r="G182" i="141"/>
  <c r="G181" i="141"/>
  <c r="H181" i="141" s="1"/>
  <c r="G180" i="141"/>
  <c r="H180" i="141" s="1"/>
  <c r="H179" i="141"/>
  <c r="G179" i="141"/>
  <c r="G178" i="141"/>
  <c r="H178" i="141" s="1"/>
  <c r="H177" i="141"/>
  <c r="G177" i="141"/>
  <c r="H176" i="141"/>
  <c r="G176" i="141"/>
  <c r="H175" i="141"/>
  <c r="G175" i="141"/>
  <c r="H174" i="141"/>
  <c r="G174" i="141"/>
  <c r="G173" i="141"/>
  <c r="H173" i="141" s="1"/>
  <c r="G172" i="141"/>
  <c r="H172" i="141" s="1"/>
  <c r="H171" i="141"/>
  <c r="G171" i="141"/>
  <c r="G170" i="141"/>
  <c r="H170" i="141" s="1"/>
  <c r="H169" i="141"/>
  <c r="G169" i="141"/>
  <c r="H168" i="141"/>
  <c r="G168" i="141"/>
  <c r="H167" i="141"/>
  <c r="G167" i="141"/>
  <c r="H166" i="141"/>
  <c r="G166" i="141"/>
  <c r="G165" i="141"/>
  <c r="H165" i="141" s="1"/>
  <c r="G164" i="141"/>
  <c r="H164" i="141" s="1"/>
  <c r="H163" i="141"/>
  <c r="G163" i="141"/>
  <c r="G162" i="141"/>
  <c r="H162" i="141" s="1"/>
  <c r="H161" i="141"/>
  <c r="G161" i="141"/>
  <c r="H160" i="141"/>
  <c r="G160" i="141"/>
  <c r="H159" i="141"/>
  <c r="G159" i="141"/>
  <c r="H158" i="141"/>
  <c r="G158" i="141"/>
  <c r="G157" i="141"/>
  <c r="H157" i="141" s="1"/>
  <c r="G156" i="141"/>
  <c r="H156" i="141" s="1"/>
  <c r="H155" i="141"/>
  <c r="G155" i="141"/>
  <c r="G154" i="141"/>
  <c r="H154" i="141" s="1"/>
  <c r="H153" i="141"/>
  <c r="G153" i="141"/>
  <c r="H152" i="141"/>
  <c r="G152" i="141"/>
  <c r="H151" i="141"/>
  <c r="G151" i="141"/>
  <c r="H150" i="141"/>
  <c r="G150" i="141"/>
  <c r="G149" i="141"/>
  <c r="H149" i="141" s="1"/>
  <c r="G148" i="141"/>
  <c r="H148" i="141" s="1"/>
  <c r="H147" i="141"/>
  <c r="G147" i="141"/>
  <c r="G146" i="141"/>
  <c r="H146" i="141" s="1"/>
  <c r="H145" i="141"/>
  <c r="G145" i="141"/>
  <c r="H144" i="141"/>
  <c r="G144" i="141"/>
  <c r="H143" i="141"/>
  <c r="G143" i="141"/>
  <c r="H142" i="141"/>
  <c r="G142" i="141"/>
  <c r="G141" i="141"/>
  <c r="H141" i="141" s="1"/>
  <c r="G140" i="141"/>
  <c r="H140" i="141" s="1"/>
  <c r="H139" i="141"/>
  <c r="G139" i="141"/>
  <c r="G138" i="141"/>
  <c r="H138" i="141" s="1"/>
  <c r="H137" i="141"/>
  <c r="G137" i="141"/>
  <c r="H136" i="141"/>
  <c r="G136" i="141"/>
  <c r="H135" i="141"/>
  <c r="G135" i="141"/>
  <c r="H134" i="141"/>
  <c r="G134" i="141"/>
  <c r="G133" i="141"/>
  <c r="H133" i="141" s="1"/>
  <c r="G132" i="141"/>
  <c r="H132" i="141" s="1"/>
  <c r="H131" i="141"/>
  <c r="G131" i="141"/>
  <c r="G130" i="141"/>
  <c r="H130" i="141" s="1"/>
  <c r="H129" i="141"/>
  <c r="G129" i="141"/>
  <c r="H128" i="141"/>
  <c r="G128" i="141"/>
  <c r="H127" i="141"/>
  <c r="G127" i="141"/>
  <c r="H126" i="141"/>
  <c r="G126" i="141"/>
  <c r="G125" i="141"/>
  <c r="H125" i="141" s="1"/>
  <c r="G124" i="141"/>
  <c r="H124" i="141" s="1"/>
  <c r="H123" i="141"/>
  <c r="G123" i="141"/>
  <c r="G122" i="141"/>
  <c r="H122" i="141" s="1"/>
  <c r="H121" i="141"/>
  <c r="G121" i="141"/>
  <c r="H120" i="141"/>
  <c r="G120" i="141"/>
  <c r="H119" i="141"/>
  <c r="G119" i="141"/>
  <c r="H118" i="141"/>
  <c r="G118" i="141"/>
  <c r="G117" i="141"/>
  <c r="H117" i="141" s="1"/>
  <c r="G116" i="141"/>
  <c r="H116" i="141" s="1"/>
  <c r="H115" i="141"/>
  <c r="G115" i="141"/>
  <c r="G114" i="141"/>
  <c r="H114" i="141" s="1"/>
  <c r="H113" i="141"/>
  <c r="G113" i="141"/>
  <c r="H112" i="141"/>
  <c r="G112" i="141"/>
  <c r="H111" i="141"/>
  <c r="G111" i="141"/>
  <c r="H110" i="141"/>
  <c r="G110" i="141"/>
  <c r="G109" i="141"/>
  <c r="H109" i="141" s="1"/>
  <c r="G108" i="141"/>
  <c r="H108" i="141" s="1"/>
  <c r="H107" i="141"/>
  <c r="G107" i="141"/>
  <c r="G106" i="141"/>
  <c r="H106" i="141" s="1"/>
  <c r="H105" i="141"/>
  <c r="G105" i="141"/>
  <c r="H104" i="141"/>
  <c r="G104" i="141"/>
  <c r="H103" i="141"/>
  <c r="G103" i="141"/>
  <c r="H102" i="141"/>
  <c r="G102" i="141"/>
  <c r="G101" i="141"/>
  <c r="H101" i="141" s="1"/>
  <c r="G100" i="141"/>
  <c r="H100" i="141" s="1"/>
  <c r="H99" i="141"/>
  <c r="G99" i="141"/>
  <c r="G98" i="141"/>
  <c r="H98" i="141" s="1"/>
  <c r="H97" i="141"/>
  <c r="G97" i="141"/>
  <c r="H96" i="141"/>
  <c r="G96" i="141"/>
  <c r="H95" i="141"/>
  <c r="G95" i="141"/>
  <c r="H94" i="141"/>
  <c r="G94" i="141"/>
  <c r="G93" i="141"/>
  <c r="H93" i="141" s="1"/>
  <c r="G92" i="141"/>
  <c r="H92" i="141" s="1"/>
  <c r="H91" i="141"/>
  <c r="G91" i="141"/>
  <c r="G90" i="141"/>
  <c r="H90" i="141" s="1"/>
  <c r="H89" i="141"/>
  <c r="G89" i="141"/>
  <c r="H88" i="141"/>
  <c r="G88" i="141"/>
  <c r="H87" i="141"/>
  <c r="G87" i="141"/>
  <c r="H86" i="141"/>
  <c r="G86" i="141"/>
  <c r="G85" i="141"/>
  <c r="H85" i="141" s="1"/>
  <c r="G84" i="141"/>
  <c r="H84" i="141" s="1"/>
  <c r="H83" i="141"/>
  <c r="G83" i="141"/>
  <c r="G82" i="141"/>
  <c r="H82" i="141" s="1"/>
  <c r="H81" i="141"/>
  <c r="G81" i="141"/>
  <c r="H80" i="141"/>
  <c r="G80" i="141"/>
  <c r="H79" i="141"/>
  <c r="G79" i="141"/>
  <c r="H78" i="141"/>
  <c r="G78" i="141"/>
  <c r="G77" i="141"/>
  <c r="H77" i="141" s="1"/>
  <c r="G76" i="141"/>
  <c r="H76" i="141" s="1"/>
  <c r="H75" i="141"/>
  <c r="G75" i="141"/>
  <c r="G74" i="141"/>
  <c r="H74" i="141" s="1"/>
  <c r="H73" i="141"/>
  <c r="G73" i="141"/>
  <c r="H72" i="141"/>
  <c r="G72" i="141"/>
  <c r="H71" i="141"/>
  <c r="G71" i="141"/>
  <c r="H70" i="141"/>
  <c r="G70" i="141"/>
  <c r="G69" i="141"/>
  <c r="H69" i="141" s="1"/>
  <c r="G68" i="141"/>
  <c r="H68" i="141" s="1"/>
  <c r="H67" i="141"/>
  <c r="G67" i="141"/>
  <c r="G66" i="141"/>
  <c r="H66" i="141" s="1"/>
  <c r="H65" i="141"/>
  <c r="G65" i="141"/>
  <c r="H64" i="141"/>
  <c r="G64" i="141"/>
  <c r="H63" i="141"/>
  <c r="G63" i="141"/>
  <c r="H62" i="141"/>
  <c r="G61" i="141"/>
  <c r="H61" i="141" s="1"/>
  <c r="H60" i="141"/>
  <c r="G60" i="141"/>
  <c r="G59" i="141"/>
  <c r="H59" i="141" s="1"/>
  <c r="H58" i="141"/>
  <c r="G58" i="141"/>
  <c r="G57" i="141"/>
  <c r="H57" i="141" s="1"/>
  <c r="G56" i="141"/>
  <c r="H56" i="141" s="1"/>
  <c r="G55" i="141"/>
  <c r="H55" i="141" s="1"/>
  <c r="G54" i="141"/>
  <c r="H54" i="141" s="1"/>
  <c r="G53" i="141"/>
  <c r="H53" i="141" s="1"/>
  <c r="H52" i="141"/>
  <c r="G52" i="141"/>
  <c r="G51" i="141"/>
  <c r="H51" i="141" s="1"/>
  <c r="H50" i="141"/>
  <c r="G50" i="141"/>
  <c r="G49" i="141"/>
  <c r="H49" i="141" s="1"/>
  <c r="G48" i="141"/>
  <c r="H48" i="141" s="1"/>
  <c r="G47" i="141"/>
  <c r="H47" i="141" s="1"/>
  <c r="G46" i="141"/>
  <c r="H46" i="141" s="1"/>
  <c r="G45" i="141"/>
  <c r="H45" i="141" s="1"/>
  <c r="H44" i="141"/>
  <c r="G44" i="141"/>
  <c r="G43" i="141"/>
  <c r="H43" i="141" s="1"/>
  <c r="H42" i="141"/>
  <c r="G42" i="141"/>
  <c r="G41" i="141"/>
  <c r="H41" i="141" s="1"/>
  <c r="G40" i="141"/>
  <c r="H40" i="141" s="1"/>
  <c r="G39" i="141"/>
  <c r="H39" i="141" s="1"/>
  <c r="G38" i="141"/>
  <c r="H38" i="141" s="1"/>
  <c r="G37" i="141"/>
  <c r="H37" i="141" s="1"/>
  <c r="H36" i="141"/>
  <c r="G36" i="141"/>
  <c r="G35" i="141"/>
  <c r="H35" i="141" s="1"/>
  <c r="H34" i="141"/>
  <c r="G34" i="141"/>
  <c r="G33" i="141"/>
  <c r="H33" i="141" s="1"/>
  <c r="G32" i="141"/>
  <c r="H32" i="141" s="1"/>
  <c r="G31" i="141"/>
  <c r="H31" i="141" s="1"/>
  <c r="G30" i="141"/>
  <c r="H30" i="141" s="1"/>
  <c r="G29" i="141"/>
  <c r="H29" i="141" s="1"/>
  <c r="H28" i="141"/>
  <c r="G28" i="141"/>
  <c r="G27" i="141"/>
  <c r="H27" i="141" s="1"/>
  <c r="H26" i="141"/>
  <c r="G26" i="141"/>
  <c r="G25" i="141"/>
  <c r="H25" i="141" s="1"/>
  <c r="G24" i="141"/>
  <c r="H24" i="141" s="1"/>
  <c r="G23" i="141"/>
  <c r="H23" i="141" s="1"/>
  <c r="G22" i="141"/>
  <c r="H22" i="141" s="1"/>
  <c r="G21" i="141"/>
  <c r="H21" i="141" s="1"/>
  <c r="H20" i="141"/>
  <c r="G20" i="141"/>
  <c r="G19" i="141"/>
  <c r="H19" i="141" s="1"/>
  <c r="H18" i="141"/>
  <c r="G18" i="141"/>
  <c r="G17" i="141"/>
  <c r="H17" i="141" s="1"/>
  <c r="G16" i="141"/>
  <c r="H16" i="141" s="1"/>
  <c r="G15" i="141"/>
  <c r="H15" i="141" s="1"/>
  <c r="G14" i="141"/>
  <c r="H14" i="141" s="1"/>
  <c r="G13" i="141"/>
  <c r="H13" i="141" s="1"/>
  <c r="H12" i="141"/>
  <c r="G12" i="141"/>
  <c r="G11" i="141"/>
  <c r="H11" i="141" s="1"/>
  <c r="H10" i="141"/>
  <c r="G10" i="141"/>
  <c r="G9" i="141"/>
  <c r="H9" i="141" s="1"/>
  <c r="G8" i="141"/>
  <c r="H8" i="141" s="1"/>
  <c r="G7" i="141"/>
  <c r="H7" i="141" s="1"/>
  <c r="G6" i="141"/>
  <c r="H6" i="141" s="1"/>
  <c r="G5" i="141"/>
  <c r="G403" i="141" s="1"/>
  <c r="F55" i="140"/>
  <c r="E55" i="140"/>
  <c r="D55" i="140"/>
  <c r="G54" i="140"/>
  <c r="H54" i="140" s="1"/>
  <c r="G53" i="140"/>
  <c r="H53" i="140" s="1"/>
  <c r="G52" i="140"/>
  <c r="H52" i="140" s="1"/>
  <c r="G51" i="140"/>
  <c r="H51" i="140" s="1"/>
  <c r="G50" i="140"/>
  <c r="H50" i="140" s="1"/>
  <c r="H49" i="140"/>
  <c r="G49" i="140"/>
  <c r="G48" i="140"/>
  <c r="H48" i="140" s="1"/>
  <c r="G47" i="140"/>
  <c r="H47" i="140" s="1"/>
  <c r="G46" i="140"/>
  <c r="H46" i="140" s="1"/>
  <c r="G45" i="140"/>
  <c r="H45" i="140" s="1"/>
  <c r="G44" i="140"/>
  <c r="H44" i="140" s="1"/>
  <c r="H43" i="140"/>
  <c r="G43" i="140"/>
  <c r="H42" i="140"/>
  <c r="G42" i="140"/>
  <c r="H41" i="140"/>
  <c r="G41" i="140"/>
  <c r="G40" i="140"/>
  <c r="H40" i="140" s="1"/>
  <c r="H39" i="140"/>
  <c r="G39" i="140"/>
  <c r="G38" i="140"/>
  <c r="H38" i="140" s="1"/>
  <c r="G37" i="140"/>
  <c r="H37" i="140" s="1"/>
  <c r="G36" i="140"/>
  <c r="H36" i="140" s="1"/>
  <c r="H35" i="140"/>
  <c r="G35" i="140"/>
  <c r="H34" i="140"/>
  <c r="G34" i="140"/>
  <c r="H33" i="140"/>
  <c r="G33" i="140"/>
  <c r="G32" i="140"/>
  <c r="H32" i="140" s="1"/>
  <c r="H31" i="140"/>
  <c r="G31" i="140"/>
  <c r="G30" i="140"/>
  <c r="H30" i="140" s="1"/>
  <c r="G29" i="140"/>
  <c r="H29" i="140" s="1"/>
  <c r="G28" i="140"/>
  <c r="H28" i="140" s="1"/>
  <c r="H27" i="140"/>
  <c r="G27" i="140"/>
  <c r="H26" i="140"/>
  <c r="G26" i="140"/>
  <c r="H25" i="140"/>
  <c r="G25" i="140"/>
  <c r="G24" i="140"/>
  <c r="H24" i="140" s="1"/>
  <c r="H23" i="140"/>
  <c r="G23" i="140"/>
  <c r="G22" i="140"/>
  <c r="H22" i="140" s="1"/>
  <c r="G21" i="140"/>
  <c r="H21" i="140" s="1"/>
  <c r="G20" i="140"/>
  <c r="H20" i="140" s="1"/>
  <c r="H19" i="140"/>
  <c r="G19" i="140"/>
  <c r="H18" i="140"/>
  <c r="G18" i="140"/>
  <c r="H17" i="140"/>
  <c r="G17" i="140"/>
  <c r="G16" i="140"/>
  <c r="H16" i="140" s="1"/>
  <c r="H15" i="140"/>
  <c r="G15" i="140"/>
  <c r="G14" i="140"/>
  <c r="H14" i="140" s="1"/>
  <c r="G13" i="140"/>
  <c r="H13" i="140" s="1"/>
  <c r="G12" i="140"/>
  <c r="H12" i="140" s="1"/>
  <c r="H11" i="140"/>
  <c r="G11" i="140"/>
  <c r="H10" i="140"/>
  <c r="G10" i="140"/>
  <c r="H9" i="140"/>
  <c r="G9" i="140"/>
  <c r="G8" i="140"/>
  <c r="H8" i="140" s="1"/>
  <c r="H7" i="140"/>
  <c r="G7" i="140"/>
  <c r="G6" i="140"/>
  <c r="H6" i="140" s="1"/>
  <c r="G5" i="140"/>
  <c r="G55" i="140" s="1"/>
  <c r="F403" i="139"/>
  <c r="E403" i="139"/>
  <c r="D403" i="139"/>
  <c r="H402" i="139"/>
  <c r="G402" i="139"/>
  <c r="G401" i="139"/>
  <c r="H401" i="139" s="1"/>
  <c r="G400" i="139"/>
  <c r="H400" i="139" s="1"/>
  <c r="H399" i="139"/>
  <c r="G399" i="139"/>
  <c r="G398" i="139"/>
  <c r="H398" i="139" s="1"/>
  <c r="H397" i="139"/>
  <c r="G397" i="139"/>
  <c r="G396" i="139"/>
  <c r="H396" i="139" s="1"/>
  <c r="H395" i="139"/>
  <c r="G395" i="139"/>
  <c r="H394" i="139"/>
  <c r="G394" i="139"/>
  <c r="G393" i="139"/>
  <c r="H393" i="139" s="1"/>
  <c r="G392" i="139"/>
  <c r="H392" i="139" s="1"/>
  <c r="H391" i="139"/>
  <c r="G391" i="139"/>
  <c r="G390" i="139"/>
  <c r="H390" i="139" s="1"/>
  <c r="H389" i="139"/>
  <c r="G389" i="139"/>
  <c r="G388" i="139"/>
  <c r="H388" i="139" s="1"/>
  <c r="H387" i="139"/>
  <c r="G387" i="139"/>
  <c r="H386" i="139"/>
  <c r="G386" i="139"/>
  <c r="G385" i="139"/>
  <c r="H385" i="139" s="1"/>
  <c r="G384" i="139"/>
  <c r="H384" i="139" s="1"/>
  <c r="H383" i="139"/>
  <c r="G383" i="139"/>
  <c r="G382" i="139"/>
  <c r="H382" i="139" s="1"/>
  <c r="H381" i="139"/>
  <c r="G381" i="139"/>
  <c r="G380" i="139"/>
  <c r="H380" i="139" s="1"/>
  <c r="H379" i="139"/>
  <c r="G379" i="139"/>
  <c r="H378" i="139"/>
  <c r="G378" i="139"/>
  <c r="G377" i="139"/>
  <c r="H377" i="139" s="1"/>
  <c r="G376" i="139"/>
  <c r="H376" i="139" s="1"/>
  <c r="H375" i="139"/>
  <c r="G375" i="139"/>
  <c r="G374" i="139"/>
  <c r="H374" i="139" s="1"/>
  <c r="H373" i="139"/>
  <c r="G373" i="139"/>
  <c r="G372" i="139"/>
  <c r="H372" i="139" s="1"/>
  <c r="H371" i="139"/>
  <c r="G371" i="139"/>
  <c r="H370" i="139"/>
  <c r="G370" i="139"/>
  <c r="G369" i="139"/>
  <c r="H369" i="139" s="1"/>
  <c r="G368" i="139"/>
  <c r="H368" i="139" s="1"/>
  <c r="H367" i="139"/>
  <c r="G367" i="139"/>
  <c r="G366" i="139"/>
  <c r="H366" i="139" s="1"/>
  <c r="H365" i="139"/>
  <c r="G365" i="139"/>
  <c r="G364" i="139"/>
  <c r="H364" i="139" s="1"/>
  <c r="H363" i="139"/>
  <c r="G363" i="139"/>
  <c r="H362" i="139"/>
  <c r="G362" i="139"/>
  <c r="G361" i="139"/>
  <c r="H361" i="139" s="1"/>
  <c r="G360" i="139"/>
  <c r="H360" i="139" s="1"/>
  <c r="H359" i="139"/>
  <c r="G359" i="139"/>
  <c r="G358" i="139"/>
  <c r="H358" i="139" s="1"/>
  <c r="H357" i="139"/>
  <c r="G357" i="139"/>
  <c r="G356" i="139"/>
  <c r="H356" i="139" s="1"/>
  <c r="H355" i="139"/>
  <c r="G355" i="139"/>
  <c r="H354" i="139"/>
  <c r="G354" i="139"/>
  <c r="G353" i="139"/>
  <c r="H353" i="139" s="1"/>
  <c r="G352" i="139"/>
  <c r="H352" i="139" s="1"/>
  <c r="H351" i="139"/>
  <c r="G351" i="139"/>
  <c r="G350" i="139"/>
  <c r="H350" i="139" s="1"/>
  <c r="H349" i="139"/>
  <c r="G349" i="139"/>
  <c r="G348" i="139"/>
  <c r="H348" i="139" s="1"/>
  <c r="H347" i="139"/>
  <c r="G347" i="139"/>
  <c r="H346" i="139"/>
  <c r="G346" i="139"/>
  <c r="G345" i="139"/>
  <c r="H345" i="139" s="1"/>
  <c r="G344" i="139"/>
  <c r="H344" i="139" s="1"/>
  <c r="H343" i="139"/>
  <c r="G343" i="139"/>
  <c r="G342" i="139"/>
  <c r="H342" i="139" s="1"/>
  <c r="H341" i="139"/>
  <c r="G341" i="139"/>
  <c r="G340" i="139"/>
  <c r="H340" i="139" s="1"/>
  <c r="H339" i="139"/>
  <c r="G339" i="139"/>
  <c r="H338" i="139"/>
  <c r="G338" i="139"/>
  <c r="G337" i="139"/>
  <c r="H337" i="139" s="1"/>
  <c r="G336" i="139"/>
  <c r="H336" i="139" s="1"/>
  <c r="H335" i="139"/>
  <c r="G335" i="139"/>
  <c r="G334" i="139"/>
  <c r="H334" i="139" s="1"/>
  <c r="H333" i="139"/>
  <c r="G333" i="139"/>
  <c r="G332" i="139"/>
  <c r="H332" i="139" s="1"/>
  <c r="H331" i="139"/>
  <c r="G331" i="139"/>
  <c r="H330" i="139"/>
  <c r="G330" i="139"/>
  <c r="G329" i="139"/>
  <c r="H329" i="139" s="1"/>
  <c r="G328" i="139"/>
  <c r="H328" i="139" s="1"/>
  <c r="H327" i="139"/>
  <c r="G327" i="139"/>
  <c r="G326" i="139"/>
  <c r="H326" i="139" s="1"/>
  <c r="H325" i="139"/>
  <c r="G325" i="139"/>
  <c r="G324" i="139"/>
  <c r="H324" i="139" s="1"/>
  <c r="H323" i="139"/>
  <c r="G323" i="139"/>
  <c r="H322" i="139"/>
  <c r="G322" i="139"/>
  <c r="G321" i="139"/>
  <c r="H321" i="139" s="1"/>
  <c r="G320" i="139"/>
  <c r="H320" i="139" s="1"/>
  <c r="H319" i="139"/>
  <c r="G319" i="139"/>
  <c r="G318" i="139"/>
  <c r="H318" i="139" s="1"/>
  <c r="H317" i="139"/>
  <c r="G317" i="139"/>
  <c r="H316" i="139"/>
  <c r="G315" i="139"/>
  <c r="H315" i="139" s="1"/>
  <c r="G314" i="139"/>
  <c r="H314" i="139" s="1"/>
  <c r="H313" i="139"/>
  <c r="G313" i="139"/>
  <c r="H312" i="139"/>
  <c r="G312" i="139"/>
  <c r="G311" i="139"/>
  <c r="H311" i="139" s="1"/>
  <c r="G310" i="139"/>
  <c r="H310" i="139" s="1"/>
  <c r="G309" i="139"/>
  <c r="H309" i="139" s="1"/>
  <c r="G308" i="139"/>
  <c r="H308" i="139" s="1"/>
  <c r="G307" i="139"/>
  <c r="H307" i="139" s="1"/>
  <c r="G306" i="139"/>
  <c r="H306" i="139" s="1"/>
  <c r="H305" i="139"/>
  <c r="G305" i="139"/>
  <c r="H304" i="139"/>
  <c r="G304" i="139"/>
  <c r="G303" i="139"/>
  <c r="H303" i="139" s="1"/>
  <c r="G302" i="139"/>
  <c r="H302" i="139" s="1"/>
  <c r="G301" i="139"/>
  <c r="H301" i="139" s="1"/>
  <c r="G300" i="139"/>
  <c r="H300" i="139" s="1"/>
  <c r="G299" i="139"/>
  <c r="H299" i="139" s="1"/>
  <c r="G298" i="139"/>
  <c r="H298" i="139" s="1"/>
  <c r="H297" i="139"/>
  <c r="G297" i="139"/>
  <c r="H296" i="139"/>
  <c r="G296" i="139"/>
  <c r="G295" i="139"/>
  <c r="H295" i="139" s="1"/>
  <c r="G294" i="139"/>
  <c r="H294" i="139" s="1"/>
  <c r="G293" i="139"/>
  <c r="H293" i="139" s="1"/>
  <c r="G292" i="139"/>
  <c r="H292" i="139" s="1"/>
  <c r="G291" i="139"/>
  <c r="H291" i="139" s="1"/>
  <c r="G290" i="139"/>
  <c r="H290" i="139" s="1"/>
  <c r="H289" i="139"/>
  <c r="G289" i="139"/>
  <c r="H288" i="139"/>
  <c r="G288" i="139"/>
  <c r="G287" i="139"/>
  <c r="H287" i="139" s="1"/>
  <c r="G286" i="139"/>
  <c r="H286" i="139" s="1"/>
  <c r="G285" i="139"/>
  <c r="H285" i="139" s="1"/>
  <c r="G284" i="139"/>
  <c r="H284" i="139" s="1"/>
  <c r="G283" i="139"/>
  <c r="H283" i="139" s="1"/>
  <c r="G282" i="139"/>
  <c r="H282" i="139" s="1"/>
  <c r="H281" i="139"/>
  <c r="G281" i="139"/>
  <c r="H280" i="139"/>
  <c r="G280" i="139"/>
  <c r="G279" i="139"/>
  <c r="H279" i="139" s="1"/>
  <c r="G278" i="139"/>
  <c r="H278" i="139" s="1"/>
  <c r="G277" i="139"/>
  <c r="H277" i="139" s="1"/>
  <c r="G276" i="139"/>
  <c r="H276" i="139" s="1"/>
  <c r="G275" i="139"/>
  <c r="H275" i="139" s="1"/>
  <c r="G274" i="139"/>
  <c r="H274" i="139" s="1"/>
  <c r="H273" i="139"/>
  <c r="G273" i="139"/>
  <c r="H272" i="139"/>
  <c r="G272" i="139"/>
  <c r="G271" i="139"/>
  <c r="H271" i="139" s="1"/>
  <c r="G270" i="139"/>
  <c r="H270" i="139" s="1"/>
  <c r="G269" i="139"/>
  <c r="H269" i="139" s="1"/>
  <c r="G268" i="139"/>
  <c r="H268" i="139" s="1"/>
  <c r="G267" i="139"/>
  <c r="H267" i="139" s="1"/>
  <c r="G266" i="139"/>
  <c r="H266" i="139" s="1"/>
  <c r="H265" i="139"/>
  <c r="G265" i="139"/>
  <c r="H264" i="139"/>
  <c r="G264" i="139"/>
  <c r="G263" i="139"/>
  <c r="H263" i="139" s="1"/>
  <c r="G262" i="139"/>
  <c r="H262" i="139" s="1"/>
  <c r="G261" i="139"/>
  <c r="H261" i="139" s="1"/>
  <c r="G260" i="139"/>
  <c r="H260" i="139" s="1"/>
  <c r="G259" i="139"/>
  <c r="H259" i="139" s="1"/>
  <c r="G258" i="139"/>
  <c r="H258" i="139" s="1"/>
  <c r="H257" i="139"/>
  <c r="G257" i="139"/>
  <c r="H256" i="139"/>
  <c r="G256" i="139"/>
  <c r="G255" i="139"/>
  <c r="H255" i="139" s="1"/>
  <c r="G254" i="139"/>
  <c r="H254" i="139" s="1"/>
  <c r="G253" i="139"/>
  <c r="H253" i="139" s="1"/>
  <c r="G252" i="139"/>
  <c r="H252" i="139" s="1"/>
  <c r="G251" i="139"/>
  <c r="H251" i="139" s="1"/>
  <c r="G250" i="139"/>
  <c r="H250" i="139" s="1"/>
  <c r="H249" i="139"/>
  <c r="G249" i="139"/>
  <c r="H248" i="139"/>
  <c r="G248" i="139"/>
  <c r="G247" i="139"/>
  <c r="H247" i="139" s="1"/>
  <c r="G246" i="139"/>
  <c r="H246" i="139" s="1"/>
  <c r="G245" i="139"/>
  <c r="H245" i="139" s="1"/>
  <c r="G244" i="139"/>
  <c r="H244" i="139" s="1"/>
  <c r="G243" i="139"/>
  <c r="H243" i="139" s="1"/>
  <c r="G242" i="139"/>
  <c r="H242" i="139" s="1"/>
  <c r="H241" i="139"/>
  <c r="G241" i="139"/>
  <c r="H240" i="139"/>
  <c r="G240" i="139"/>
  <c r="G239" i="139"/>
  <c r="H239" i="139" s="1"/>
  <c r="G238" i="139"/>
  <c r="H238" i="139" s="1"/>
  <c r="G237" i="139"/>
  <c r="H237" i="139" s="1"/>
  <c r="G236" i="139"/>
  <c r="H236" i="139" s="1"/>
  <c r="G235" i="139"/>
  <c r="H235" i="139" s="1"/>
  <c r="G234" i="139"/>
  <c r="H234" i="139" s="1"/>
  <c r="H233" i="139"/>
  <c r="G233" i="139"/>
  <c r="H232" i="139"/>
  <c r="G232" i="139"/>
  <c r="G231" i="139"/>
  <c r="H231" i="139" s="1"/>
  <c r="G230" i="139"/>
  <c r="H230" i="139" s="1"/>
  <c r="G229" i="139"/>
  <c r="H229" i="139" s="1"/>
  <c r="G228" i="139"/>
  <c r="H228" i="139" s="1"/>
  <c r="G227" i="139"/>
  <c r="H227" i="139" s="1"/>
  <c r="G226" i="139"/>
  <c r="H226" i="139" s="1"/>
  <c r="H225" i="139"/>
  <c r="G225" i="139"/>
  <c r="H224" i="139"/>
  <c r="G224" i="139"/>
  <c r="G223" i="139"/>
  <c r="H223" i="139" s="1"/>
  <c r="G222" i="139"/>
  <c r="H222" i="139" s="1"/>
  <c r="G221" i="139"/>
  <c r="H221" i="139" s="1"/>
  <c r="G220" i="139"/>
  <c r="H220" i="139" s="1"/>
  <c r="G219" i="139"/>
  <c r="H219" i="139" s="1"/>
  <c r="G218" i="139"/>
  <c r="H218" i="139" s="1"/>
  <c r="H217" i="139"/>
  <c r="G217" i="139"/>
  <c r="H216" i="139"/>
  <c r="G216" i="139"/>
  <c r="G215" i="139"/>
  <c r="H215" i="139" s="1"/>
  <c r="G214" i="139"/>
  <c r="H214" i="139" s="1"/>
  <c r="G213" i="139"/>
  <c r="H213" i="139" s="1"/>
  <c r="G212" i="139"/>
  <c r="H212" i="139" s="1"/>
  <c r="G211" i="139"/>
  <c r="H211" i="139" s="1"/>
  <c r="G210" i="139"/>
  <c r="H210" i="139" s="1"/>
  <c r="H209" i="139"/>
  <c r="G209" i="139"/>
  <c r="H208" i="139"/>
  <c r="G208" i="139"/>
  <c r="G207" i="139"/>
  <c r="H207" i="139" s="1"/>
  <c r="G206" i="139"/>
  <c r="H206" i="139" s="1"/>
  <c r="G205" i="139"/>
  <c r="H205" i="139" s="1"/>
  <c r="G204" i="139"/>
  <c r="H204" i="139" s="1"/>
  <c r="G203" i="139"/>
  <c r="H203" i="139" s="1"/>
  <c r="G202" i="139"/>
  <c r="H202" i="139" s="1"/>
  <c r="H201" i="139"/>
  <c r="G201" i="139"/>
  <c r="H200" i="139"/>
  <c r="G200" i="139"/>
  <c r="G199" i="139"/>
  <c r="H199" i="139" s="1"/>
  <c r="G198" i="139"/>
  <c r="H198" i="139" s="1"/>
  <c r="G197" i="139"/>
  <c r="H197" i="139" s="1"/>
  <c r="G196" i="139"/>
  <c r="H196" i="139" s="1"/>
  <c r="G195" i="139"/>
  <c r="H195" i="139" s="1"/>
  <c r="G194" i="139"/>
  <c r="H194" i="139" s="1"/>
  <c r="H193" i="139"/>
  <c r="G193" i="139"/>
  <c r="H192" i="139"/>
  <c r="G192" i="139"/>
  <c r="G191" i="139"/>
  <c r="H191" i="139" s="1"/>
  <c r="G190" i="139"/>
  <c r="H190" i="139" s="1"/>
  <c r="G189" i="139"/>
  <c r="H189" i="139" s="1"/>
  <c r="G188" i="139"/>
  <c r="H188" i="139" s="1"/>
  <c r="G187" i="139"/>
  <c r="H187" i="139" s="1"/>
  <c r="G186" i="139"/>
  <c r="H186" i="139" s="1"/>
  <c r="H185" i="139"/>
  <c r="G185" i="139"/>
  <c r="H184" i="139"/>
  <c r="G184" i="139"/>
  <c r="G183" i="139"/>
  <c r="H183" i="139" s="1"/>
  <c r="G182" i="139"/>
  <c r="H182" i="139" s="1"/>
  <c r="G181" i="139"/>
  <c r="H181" i="139" s="1"/>
  <c r="G180" i="139"/>
  <c r="H180" i="139" s="1"/>
  <c r="G179" i="139"/>
  <c r="H179" i="139" s="1"/>
  <c r="G178" i="139"/>
  <c r="H178" i="139" s="1"/>
  <c r="H177" i="139"/>
  <c r="G177" i="139"/>
  <c r="H176" i="139"/>
  <c r="G176" i="139"/>
  <c r="G175" i="139"/>
  <c r="H175" i="139" s="1"/>
  <c r="G174" i="139"/>
  <c r="H174" i="139" s="1"/>
  <c r="G173" i="139"/>
  <c r="H173" i="139" s="1"/>
  <c r="G172" i="139"/>
  <c r="H172" i="139" s="1"/>
  <c r="G171" i="139"/>
  <c r="H171" i="139" s="1"/>
  <c r="G170" i="139"/>
  <c r="H170" i="139" s="1"/>
  <c r="H169" i="139"/>
  <c r="G169" i="139"/>
  <c r="H168" i="139"/>
  <c r="G168" i="139"/>
  <c r="G167" i="139"/>
  <c r="H167" i="139" s="1"/>
  <c r="G166" i="139"/>
  <c r="H166" i="139" s="1"/>
  <c r="G165" i="139"/>
  <c r="H165" i="139" s="1"/>
  <c r="G164" i="139"/>
  <c r="H164" i="139" s="1"/>
  <c r="G163" i="139"/>
  <c r="H163" i="139" s="1"/>
  <c r="G162" i="139"/>
  <c r="H162" i="139" s="1"/>
  <c r="H161" i="139"/>
  <c r="G161" i="139"/>
  <c r="H160" i="139"/>
  <c r="G160" i="139"/>
  <c r="G159" i="139"/>
  <c r="H159" i="139" s="1"/>
  <c r="G158" i="139"/>
  <c r="H158" i="139" s="1"/>
  <c r="G157" i="139"/>
  <c r="H157" i="139" s="1"/>
  <c r="G156" i="139"/>
  <c r="H156" i="139" s="1"/>
  <c r="G155" i="139"/>
  <c r="H155" i="139" s="1"/>
  <c r="G154" i="139"/>
  <c r="H154" i="139" s="1"/>
  <c r="H153" i="139"/>
  <c r="G153" i="139"/>
  <c r="H152" i="139"/>
  <c r="G152" i="139"/>
  <c r="G151" i="139"/>
  <c r="H151" i="139" s="1"/>
  <c r="G150" i="139"/>
  <c r="H150" i="139" s="1"/>
  <c r="G149" i="139"/>
  <c r="H149" i="139" s="1"/>
  <c r="G148" i="139"/>
  <c r="H148" i="139" s="1"/>
  <c r="G147" i="139"/>
  <c r="H147" i="139" s="1"/>
  <c r="G146" i="139"/>
  <c r="H146" i="139" s="1"/>
  <c r="H145" i="139"/>
  <c r="G145" i="139"/>
  <c r="H144" i="139"/>
  <c r="G144" i="139"/>
  <c r="G143" i="139"/>
  <c r="H143" i="139" s="1"/>
  <c r="G142" i="139"/>
  <c r="H142" i="139" s="1"/>
  <c r="G141" i="139"/>
  <c r="H141" i="139" s="1"/>
  <c r="G140" i="139"/>
  <c r="H140" i="139" s="1"/>
  <c r="G139" i="139"/>
  <c r="H139" i="139" s="1"/>
  <c r="G138" i="139"/>
  <c r="H138" i="139" s="1"/>
  <c r="H137" i="139"/>
  <c r="G137" i="139"/>
  <c r="H136" i="139"/>
  <c r="G136" i="139"/>
  <c r="G135" i="139"/>
  <c r="H135" i="139" s="1"/>
  <c r="G134" i="139"/>
  <c r="H134" i="139" s="1"/>
  <c r="G133" i="139"/>
  <c r="H133" i="139" s="1"/>
  <c r="G132" i="139"/>
  <c r="H132" i="139" s="1"/>
  <c r="G131" i="139"/>
  <c r="H131" i="139" s="1"/>
  <c r="G130" i="139"/>
  <c r="H130" i="139" s="1"/>
  <c r="H129" i="139"/>
  <c r="G129" i="139"/>
  <c r="H128" i="139"/>
  <c r="G128" i="139"/>
  <c r="G127" i="139"/>
  <c r="H127" i="139" s="1"/>
  <c r="G126" i="139"/>
  <c r="H126" i="139" s="1"/>
  <c r="G125" i="139"/>
  <c r="H125" i="139" s="1"/>
  <c r="G124" i="139"/>
  <c r="H124" i="139" s="1"/>
  <c r="G123" i="139"/>
  <c r="H123" i="139" s="1"/>
  <c r="G122" i="139"/>
  <c r="H122" i="139" s="1"/>
  <c r="H121" i="139"/>
  <c r="G121" i="139"/>
  <c r="H120" i="139"/>
  <c r="G120" i="139"/>
  <c r="G119" i="139"/>
  <c r="H119" i="139" s="1"/>
  <c r="G118" i="139"/>
  <c r="H118" i="139" s="1"/>
  <c r="G117" i="139"/>
  <c r="H117" i="139" s="1"/>
  <c r="G116" i="139"/>
  <c r="H116" i="139" s="1"/>
  <c r="G115" i="139"/>
  <c r="H115" i="139" s="1"/>
  <c r="G114" i="139"/>
  <c r="H114" i="139" s="1"/>
  <c r="H113" i="139"/>
  <c r="G113" i="139"/>
  <c r="H112" i="139"/>
  <c r="G112" i="139"/>
  <c r="G111" i="139"/>
  <c r="H111" i="139" s="1"/>
  <c r="G110" i="139"/>
  <c r="H110" i="139" s="1"/>
  <c r="G109" i="139"/>
  <c r="H109" i="139" s="1"/>
  <c r="G108" i="139"/>
  <c r="H108" i="139" s="1"/>
  <c r="G107" i="139"/>
  <c r="H107" i="139" s="1"/>
  <c r="G106" i="139"/>
  <c r="H106" i="139" s="1"/>
  <c r="H105" i="139"/>
  <c r="G105" i="139"/>
  <c r="H104" i="139"/>
  <c r="G104" i="139"/>
  <c r="G103" i="139"/>
  <c r="H103" i="139" s="1"/>
  <c r="G102" i="139"/>
  <c r="H102" i="139" s="1"/>
  <c r="G101" i="139"/>
  <c r="H101" i="139" s="1"/>
  <c r="H100" i="139"/>
  <c r="G100" i="139"/>
  <c r="G99" i="139"/>
  <c r="H99" i="139" s="1"/>
  <c r="G98" i="139"/>
  <c r="H98" i="139" s="1"/>
  <c r="H97" i="139"/>
  <c r="G97" i="139"/>
  <c r="H96" i="139"/>
  <c r="G96" i="139"/>
  <c r="G95" i="139"/>
  <c r="H95" i="139" s="1"/>
  <c r="G94" i="139"/>
  <c r="H94" i="139" s="1"/>
  <c r="G93" i="139"/>
  <c r="H93" i="139" s="1"/>
  <c r="H92" i="139"/>
  <c r="G92" i="139"/>
  <c r="G91" i="139"/>
  <c r="H91" i="139" s="1"/>
  <c r="G90" i="139"/>
  <c r="H90" i="139" s="1"/>
  <c r="H89" i="139"/>
  <c r="G89" i="139"/>
  <c r="H88" i="139"/>
  <c r="G88" i="139"/>
  <c r="G87" i="139"/>
  <c r="H87" i="139" s="1"/>
  <c r="G86" i="139"/>
  <c r="H86" i="139" s="1"/>
  <c r="G85" i="139"/>
  <c r="H85" i="139" s="1"/>
  <c r="H84" i="139"/>
  <c r="G84" i="139"/>
  <c r="G83" i="139"/>
  <c r="H83" i="139" s="1"/>
  <c r="G82" i="139"/>
  <c r="H82" i="139" s="1"/>
  <c r="H81" i="139"/>
  <c r="G81" i="139"/>
  <c r="H80" i="139"/>
  <c r="G80" i="139"/>
  <c r="G79" i="139"/>
  <c r="H79" i="139" s="1"/>
  <c r="G78" i="139"/>
  <c r="H78" i="139" s="1"/>
  <c r="G77" i="139"/>
  <c r="H77" i="139" s="1"/>
  <c r="H76" i="139"/>
  <c r="G76" i="139"/>
  <c r="G75" i="139"/>
  <c r="H75" i="139" s="1"/>
  <c r="G74" i="139"/>
  <c r="H74" i="139" s="1"/>
  <c r="H73" i="139"/>
  <c r="G73" i="139"/>
  <c r="H72" i="139"/>
  <c r="G72" i="139"/>
  <c r="G71" i="139"/>
  <c r="H71" i="139" s="1"/>
  <c r="G70" i="139"/>
  <c r="H70" i="139" s="1"/>
  <c r="G69" i="139"/>
  <c r="H69" i="139" s="1"/>
  <c r="H68" i="139"/>
  <c r="G68" i="139"/>
  <c r="G67" i="139"/>
  <c r="H67" i="139" s="1"/>
  <c r="G66" i="139"/>
  <c r="H66" i="139" s="1"/>
  <c r="H65" i="139"/>
  <c r="G65" i="139"/>
  <c r="H64" i="139"/>
  <c r="G64" i="139"/>
  <c r="G63" i="139"/>
  <c r="H63" i="139" s="1"/>
  <c r="H62" i="139"/>
  <c r="G61" i="139"/>
  <c r="H61" i="139" s="1"/>
  <c r="H60" i="139"/>
  <c r="G60" i="139"/>
  <c r="G59" i="139"/>
  <c r="H59" i="139" s="1"/>
  <c r="H58" i="139"/>
  <c r="G58" i="139"/>
  <c r="G57" i="139"/>
  <c r="H57" i="139" s="1"/>
  <c r="G56" i="139"/>
  <c r="H56" i="139" s="1"/>
  <c r="G55" i="139"/>
  <c r="H55" i="139" s="1"/>
  <c r="H54" i="139"/>
  <c r="G54" i="139"/>
  <c r="G53" i="139"/>
  <c r="H53" i="139" s="1"/>
  <c r="H52" i="139"/>
  <c r="G52" i="139"/>
  <c r="G51" i="139"/>
  <c r="H51" i="139" s="1"/>
  <c r="H50" i="139"/>
  <c r="G50" i="139"/>
  <c r="G49" i="139"/>
  <c r="H49" i="139" s="1"/>
  <c r="G48" i="139"/>
  <c r="H48" i="139" s="1"/>
  <c r="G47" i="139"/>
  <c r="H47" i="139" s="1"/>
  <c r="H46" i="139"/>
  <c r="G46" i="139"/>
  <c r="G45" i="139"/>
  <c r="H45" i="139" s="1"/>
  <c r="H44" i="139"/>
  <c r="G44" i="139"/>
  <c r="G43" i="139"/>
  <c r="H43" i="139" s="1"/>
  <c r="H42" i="139"/>
  <c r="G42" i="139"/>
  <c r="G41" i="139"/>
  <c r="H41" i="139" s="1"/>
  <c r="G40" i="139"/>
  <c r="H40" i="139" s="1"/>
  <c r="G39" i="139"/>
  <c r="H39" i="139" s="1"/>
  <c r="H38" i="139"/>
  <c r="G38" i="139"/>
  <c r="G37" i="139"/>
  <c r="H37" i="139" s="1"/>
  <c r="H36" i="139"/>
  <c r="G36" i="139"/>
  <c r="G35" i="139"/>
  <c r="H35" i="139" s="1"/>
  <c r="H34" i="139"/>
  <c r="G34" i="139"/>
  <c r="G33" i="139"/>
  <c r="H33" i="139" s="1"/>
  <c r="G32" i="139"/>
  <c r="H32" i="139" s="1"/>
  <c r="G31" i="139"/>
  <c r="H31" i="139" s="1"/>
  <c r="H30" i="139"/>
  <c r="G30" i="139"/>
  <c r="G29" i="139"/>
  <c r="H29" i="139" s="1"/>
  <c r="H28" i="139"/>
  <c r="G28" i="139"/>
  <c r="G27" i="139"/>
  <c r="H27" i="139" s="1"/>
  <c r="H26" i="139"/>
  <c r="G26" i="139"/>
  <c r="G25" i="139"/>
  <c r="H25" i="139" s="1"/>
  <c r="G24" i="139"/>
  <c r="H24" i="139" s="1"/>
  <c r="G23" i="139"/>
  <c r="H23" i="139" s="1"/>
  <c r="H22" i="139"/>
  <c r="G22" i="139"/>
  <c r="G21" i="139"/>
  <c r="H21" i="139" s="1"/>
  <c r="H20" i="139"/>
  <c r="G20" i="139"/>
  <c r="G19" i="139"/>
  <c r="H19" i="139" s="1"/>
  <c r="H18" i="139"/>
  <c r="G18" i="139"/>
  <c r="G17" i="139"/>
  <c r="H17" i="139" s="1"/>
  <c r="G16" i="139"/>
  <c r="H16" i="139" s="1"/>
  <c r="G15" i="139"/>
  <c r="H15" i="139" s="1"/>
  <c r="H14" i="139"/>
  <c r="G14" i="139"/>
  <c r="G13" i="139"/>
  <c r="H13" i="139" s="1"/>
  <c r="H12" i="139"/>
  <c r="G12" i="139"/>
  <c r="G11" i="139"/>
  <c r="H11" i="139" s="1"/>
  <c r="H10" i="139"/>
  <c r="G10" i="139"/>
  <c r="G9" i="139"/>
  <c r="H9" i="139" s="1"/>
  <c r="G8" i="139"/>
  <c r="H8" i="139" s="1"/>
  <c r="G7" i="139"/>
  <c r="H7" i="139" s="1"/>
  <c r="H6" i="139"/>
  <c r="G6" i="139"/>
  <c r="G5" i="139"/>
  <c r="G403" i="139" s="1"/>
  <c r="F403" i="137"/>
  <c r="E403" i="137"/>
  <c r="D403" i="137"/>
  <c r="G402" i="137"/>
  <c r="H402" i="137" s="1"/>
  <c r="G401" i="137"/>
  <c r="H401" i="137" s="1"/>
  <c r="G400" i="137"/>
  <c r="H400" i="137" s="1"/>
  <c r="G399" i="137"/>
  <c r="H399" i="137" s="1"/>
  <c r="G398" i="137"/>
  <c r="H398" i="137" s="1"/>
  <c r="H397" i="137"/>
  <c r="G397" i="137"/>
  <c r="G396" i="137"/>
  <c r="H396" i="137" s="1"/>
  <c r="G395" i="137"/>
  <c r="H395" i="137" s="1"/>
  <c r="G394" i="137"/>
  <c r="H394" i="137" s="1"/>
  <c r="G393" i="137"/>
  <c r="H393" i="137" s="1"/>
  <c r="H392" i="137"/>
  <c r="G392" i="137"/>
  <c r="G391" i="137"/>
  <c r="H391" i="137" s="1"/>
  <c r="G390" i="137"/>
  <c r="H390" i="137" s="1"/>
  <c r="H389" i="137"/>
  <c r="G389" i="137"/>
  <c r="G388" i="137"/>
  <c r="H388" i="137" s="1"/>
  <c r="G387" i="137"/>
  <c r="H387" i="137" s="1"/>
  <c r="G386" i="137"/>
  <c r="H386" i="137" s="1"/>
  <c r="G385" i="137"/>
  <c r="H385" i="137" s="1"/>
  <c r="H384" i="137"/>
  <c r="G384" i="137"/>
  <c r="G383" i="137"/>
  <c r="H383" i="137" s="1"/>
  <c r="G382" i="137"/>
  <c r="H382" i="137" s="1"/>
  <c r="H381" i="137"/>
  <c r="G381" i="137"/>
  <c r="G380" i="137"/>
  <c r="H380" i="137" s="1"/>
  <c r="G379" i="137"/>
  <c r="H379" i="137" s="1"/>
  <c r="G378" i="137"/>
  <c r="H378" i="137" s="1"/>
  <c r="G377" i="137"/>
  <c r="H377" i="137" s="1"/>
  <c r="H376" i="137"/>
  <c r="G376" i="137"/>
  <c r="G375" i="137"/>
  <c r="H375" i="137" s="1"/>
  <c r="G374" i="137"/>
  <c r="H374" i="137" s="1"/>
  <c r="H373" i="137"/>
  <c r="G373" i="137"/>
  <c r="G372" i="137"/>
  <c r="H372" i="137" s="1"/>
  <c r="G371" i="137"/>
  <c r="H371" i="137" s="1"/>
  <c r="G370" i="137"/>
  <c r="H370" i="137" s="1"/>
  <c r="G369" i="137"/>
  <c r="H369" i="137" s="1"/>
  <c r="H368" i="137"/>
  <c r="G368" i="137"/>
  <c r="G367" i="137"/>
  <c r="H367" i="137" s="1"/>
  <c r="G366" i="137"/>
  <c r="H366" i="137" s="1"/>
  <c r="H365" i="137"/>
  <c r="G365" i="137"/>
  <c r="G364" i="137"/>
  <c r="H364" i="137" s="1"/>
  <c r="G363" i="137"/>
  <c r="H363" i="137" s="1"/>
  <c r="G362" i="137"/>
  <c r="H362" i="137" s="1"/>
  <c r="G361" i="137"/>
  <c r="H361" i="137" s="1"/>
  <c r="H360" i="137"/>
  <c r="G360" i="137"/>
  <c r="G359" i="137"/>
  <c r="H359" i="137" s="1"/>
  <c r="G358" i="137"/>
  <c r="H358" i="137" s="1"/>
  <c r="H357" i="137"/>
  <c r="G357" i="137"/>
  <c r="G356" i="137"/>
  <c r="H356" i="137" s="1"/>
  <c r="G355" i="137"/>
  <c r="H355" i="137" s="1"/>
  <c r="G354" i="137"/>
  <c r="H354" i="137" s="1"/>
  <c r="G353" i="137"/>
  <c r="H353" i="137" s="1"/>
  <c r="H352" i="137"/>
  <c r="G352" i="137"/>
  <c r="G351" i="137"/>
  <c r="H351" i="137" s="1"/>
  <c r="G350" i="137"/>
  <c r="H350" i="137" s="1"/>
  <c r="H349" i="137"/>
  <c r="G349" i="137"/>
  <c r="G348" i="137"/>
  <c r="H348" i="137" s="1"/>
  <c r="G347" i="137"/>
  <c r="H347" i="137" s="1"/>
  <c r="G346" i="137"/>
  <c r="H346" i="137" s="1"/>
  <c r="G345" i="137"/>
  <c r="H345" i="137" s="1"/>
  <c r="H344" i="137"/>
  <c r="G344" i="137"/>
  <c r="G343" i="137"/>
  <c r="H343" i="137" s="1"/>
  <c r="G342" i="137"/>
  <c r="H342" i="137" s="1"/>
  <c r="H341" i="137"/>
  <c r="G341" i="137"/>
  <c r="G340" i="137"/>
  <c r="H340" i="137" s="1"/>
  <c r="G339" i="137"/>
  <c r="H339" i="137" s="1"/>
  <c r="G338" i="137"/>
  <c r="H338" i="137" s="1"/>
  <c r="G337" i="137"/>
  <c r="H337" i="137" s="1"/>
  <c r="H336" i="137"/>
  <c r="G336" i="137"/>
  <c r="G335" i="137"/>
  <c r="H335" i="137" s="1"/>
  <c r="G334" i="137"/>
  <c r="H334" i="137" s="1"/>
  <c r="H333" i="137"/>
  <c r="G333" i="137"/>
  <c r="G332" i="137"/>
  <c r="H332" i="137" s="1"/>
  <c r="G331" i="137"/>
  <c r="H331" i="137" s="1"/>
  <c r="G330" i="137"/>
  <c r="H330" i="137" s="1"/>
  <c r="G329" i="137"/>
  <c r="H329" i="137" s="1"/>
  <c r="H328" i="137"/>
  <c r="G328" i="137"/>
  <c r="G327" i="137"/>
  <c r="H327" i="137" s="1"/>
  <c r="G326" i="137"/>
  <c r="H326" i="137" s="1"/>
  <c r="H325" i="137"/>
  <c r="G325" i="137"/>
  <c r="G324" i="137"/>
  <c r="H324" i="137" s="1"/>
  <c r="G323" i="137"/>
  <c r="H323" i="137" s="1"/>
  <c r="G322" i="137"/>
  <c r="H322" i="137" s="1"/>
  <c r="G321" i="137"/>
  <c r="H321" i="137" s="1"/>
  <c r="H320" i="137"/>
  <c r="G320" i="137"/>
  <c r="G319" i="137"/>
  <c r="H319" i="137" s="1"/>
  <c r="G318" i="137"/>
  <c r="H318" i="137" s="1"/>
  <c r="H317" i="137"/>
  <c r="G317" i="137"/>
  <c r="H316" i="137"/>
  <c r="G315" i="137"/>
  <c r="H315" i="137" s="1"/>
  <c r="G314" i="137"/>
  <c r="H314" i="137" s="1"/>
  <c r="G313" i="137"/>
  <c r="H313" i="137" s="1"/>
  <c r="G312" i="137"/>
  <c r="H312" i="137" s="1"/>
  <c r="G311" i="137"/>
  <c r="H311" i="137" s="1"/>
  <c r="G310" i="137"/>
  <c r="H310" i="137" s="1"/>
  <c r="G309" i="137"/>
  <c r="H309" i="137" s="1"/>
  <c r="G308" i="137"/>
  <c r="H308" i="137" s="1"/>
  <c r="G307" i="137"/>
  <c r="H307" i="137" s="1"/>
  <c r="G306" i="137"/>
  <c r="H306" i="137" s="1"/>
  <c r="G305" i="137"/>
  <c r="H305" i="137" s="1"/>
  <c r="G304" i="137"/>
  <c r="H304" i="137" s="1"/>
  <c r="G303" i="137"/>
  <c r="H303" i="137" s="1"/>
  <c r="G302" i="137"/>
  <c r="H302" i="137" s="1"/>
  <c r="G301" i="137"/>
  <c r="H301" i="137" s="1"/>
  <c r="G300" i="137"/>
  <c r="H300" i="137" s="1"/>
  <c r="G299" i="137"/>
  <c r="H299" i="137" s="1"/>
  <c r="G298" i="137"/>
  <c r="H298" i="137" s="1"/>
  <c r="G297" i="137"/>
  <c r="H297" i="137" s="1"/>
  <c r="G296" i="137"/>
  <c r="H296" i="137" s="1"/>
  <c r="G295" i="137"/>
  <c r="H295" i="137" s="1"/>
  <c r="G294" i="137"/>
  <c r="H294" i="137" s="1"/>
  <c r="G293" i="137"/>
  <c r="H293" i="137" s="1"/>
  <c r="G292" i="137"/>
  <c r="H292" i="137" s="1"/>
  <c r="G291" i="137"/>
  <c r="H291" i="137" s="1"/>
  <c r="G290" i="137"/>
  <c r="H290" i="137" s="1"/>
  <c r="G289" i="137"/>
  <c r="H289" i="137" s="1"/>
  <c r="G288" i="137"/>
  <c r="H288" i="137" s="1"/>
  <c r="G287" i="137"/>
  <c r="H287" i="137" s="1"/>
  <c r="G286" i="137"/>
  <c r="H286" i="137" s="1"/>
  <c r="G285" i="137"/>
  <c r="H285" i="137" s="1"/>
  <c r="G284" i="137"/>
  <c r="H284" i="137" s="1"/>
  <c r="G283" i="137"/>
  <c r="H283" i="137" s="1"/>
  <c r="G282" i="137"/>
  <c r="H282" i="137" s="1"/>
  <c r="G281" i="137"/>
  <c r="H281" i="137" s="1"/>
  <c r="G280" i="137"/>
  <c r="H280" i="137" s="1"/>
  <c r="G279" i="137"/>
  <c r="H279" i="137" s="1"/>
  <c r="G278" i="137"/>
  <c r="H278" i="137" s="1"/>
  <c r="G277" i="137"/>
  <c r="H277" i="137" s="1"/>
  <c r="G276" i="137"/>
  <c r="H276" i="137" s="1"/>
  <c r="G275" i="137"/>
  <c r="H275" i="137" s="1"/>
  <c r="G274" i="137"/>
  <c r="H274" i="137" s="1"/>
  <c r="G273" i="137"/>
  <c r="H273" i="137" s="1"/>
  <c r="G272" i="137"/>
  <c r="H272" i="137" s="1"/>
  <c r="G271" i="137"/>
  <c r="H271" i="137" s="1"/>
  <c r="G270" i="137"/>
  <c r="H270" i="137" s="1"/>
  <c r="G269" i="137"/>
  <c r="H269" i="137" s="1"/>
  <c r="G268" i="137"/>
  <c r="H268" i="137" s="1"/>
  <c r="G267" i="137"/>
  <c r="H267" i="137" s="1"/>
  <c r="G266" i="137"/>
  <c r="H266" i="137" s="1"/>
  <c r="G265" i="137"/>
  <c r="H265" i="137" s="1"/>
  <c r="G264" i="137"/>
  <c r="H264" i="137" s="1"/>
  <c r="G263" i="137"/>
  <c r="H263" i="137" s="1"/>
  <c r="G262" i="137"/>
  <c r="H262" i="137" s="1"/>
  <c r="G261" i="137"/>
  <c r="H261" i="137" s="1"/>
  <c r="G260" i="137"/>
  <c r="H260" i="137" s="1"/>
  <c r="G259" i="137"/>
  <c r="H259" i="137" s="1"/>
  <c r="G258" i="137"/>
  <c r="H258" i="137" s="1"/>
  <c r="H257" i="137"/>
  <c r="G257" i="137"/>
  <c r="G256" i="137"/>
  <c r="H256" i="137" s="1"/>
  <c r="G255" i="137"/>
  <c r="H255" i="137" s="1"/>
  <c r="G254" i="137"/>
  <c r="H254" i="137" s="1"/>
  <c r="G253" i="137"/>
  <c r="H253" i="137" s="1"/>
  <c r="G252" i="137"/>
  <c r="H252" i="137" s="1"/>
  <c r="G251" i="137"/>
  <c r="H251" i="137" s="1"/>
  <c r="G250" i="137"/>
  <c r="H250" i="137" s="1"/>
  <c r="G249" i="137"/>
  <c r="H249" i="137" s="1"/>
  <c r="G248" i="137"/>
  <c r="H248" i="137" s="1"/>
  <c r="G247" i="137"/>
  <c r="H247" i="137" s="1"/>
  <c r="G246" i="137"/>
  <c r="H246" i="137" s="1"/>
  <c r="G245" i="137"/>
  <c r="H245" i="137" s="1"/>
  <c r="G244" i="137"/>
  <c r="H244" i="137" s="1"/>
  <c r="G243" i="137"/>
  <c r="H243" i="137" s="1"/>
  <c r="G242" i="137"/>
  <c r="H242" i="137" s="1"/>
  <c r="G241" i="137"/>
  <c r="H241" i="137" s="1"/>
  <c r="G240" i="137"/>
  <c r="H240" i="137" s="1"/>
  <c r="G239" i="137"/>
  <c r="H239" i="137" s="1"/>
  <c r="G238" i="137"/>
  <c r="H238" i="137" s="1"/>
  <c r="G237" i="137"/>
  <c r="H237" i="137" s="1"/>
  <c r="G236" i="137"/>
  <c r="H236" i="137" s="1"/>
  <c r="G235" i="137"/>
  <c r="H235" i="137" s="1"/>
  <c r="G234" i="137"/>
  <c r="H234" i="137" s="1"/>
  <c r="G233" i="137"/>
  <c r="H233" i="137" s="1"/>
  <c r="G232" i="137"/>
  <c r="H232" i="137" s="1"/>
  <c r="G231" i="137"/>
  <c r="H231" i="137" s="1"/>
  <c r="G230" i="137"/>
  <c r="H230" i="137" s="1"/>
  <c r="G229" i="137"/>
  <c r="H229" i="137" s="1"/>
  <c r="G228" i="137"/>
  <c r="H228" i="137" s="1"/>
  <c r="G227" i="137"/>
  <c r="H227" i="137" s="1"/>
  <c r="G226" i="137"/>
  <c r="H226" i="137" s="1"/>
  <c r="G225" i="137"/>
  <c r="H225" i="137" s="1"/>
  <c r="G224" i="137"/>
  <c r="H224" i="137" s="1"/>
  <c r="G223" i="137"/>
  <c r="H223" i="137" s="1"/>
  <c r="G222" i="137"/>
  <c r="H222" i="137" s="1"/>
  <c r="G221" i="137"/>
  <c r="H221" i="137" s="1"/>
  <c r="G220" i="137"/>
  <c r="H220" i="137" s="1"/>
  <c r="G219" i="137"/>
  <c r="H219" i="137" s="1"/>
  <c r="G218" i="137"/>
  <c r="H218" i="137" s="1"/>
  <c r="G217" i="137"/>
  <c r="H217" i="137" s="1"/>
  <c r="G216" i="137"/>
  <c r="H216" i="137" s="1"/>
  <c r="G215" i="137"/>
  <c r="H215" i="137" s="1"/>
  <c r="G214" i="137"/>
  <c r="H214" i="137" s="1"/>
  <c r="G213" i="137"/>
  <c r="H213" i="137" s="1"/>
  <c r="G212" i="137"/>
  <c r="H212" i="137" s="1"/>
  <c r="G211" i="137"/>
  <c r="H211" i="137" s="1"/>
  <c r="G210" i="137"/>
  <c r="H210" i="137" s="1"/>
  <c r="G209" i="137"/>
  <c r="H209" i="137" s="1"/>
  <c r="G208" i="137"/>
  <c r="H208" i="137" s="1"/>
  <c r="G207" i="137"/>
  <c r="H207" i="137" s="1"/>
  <c r="G206" i="137"/>
  <c r="H206" i="137" s="1"/>
  <c r="G205" i="137"/>
  <c r="H205" i="137" s="1"/>
  <c r="G204" i="137"/>
  <c r="H204" i="137" s="1"/>
  <c r="G203" i="137"/>
  <c r="H203" i="137" s="1"/>
  <c r="G202" i="137"/>
  <c r="H202" i="137" s="1"/>
  <c r="G201" i="137"/>
  <c r="H201" i="137" s="1"/>
  <c r="G200" i="137"/>
  <c r="H200" i="137" s="1"/>
  <c r="G199" i="137"/>
  <c r="H199" i="137" s="1"/>
  <c r="G198" i="137"/>
  <c r="H198" i="137" s="1"/>
  <c r="G197" i="137"/>
  <c r="H197" i="137" s="1"/>
  <c r="G196" i="137"/>
  <c r="H196" i="137" s="1"/>
  <c r="G195" i="137"/>
  <c r="H195" i="137" s="1"/>
  <c r="G194" i="137"/>
  <c r="H194" i="137" s="1"/>
  <c r="G193" i="137"/>
  <c r="H193" i="137" s="1"/>
  <c r="G192" i="137"/>
  <c r="H192" i="137" s="1"/>
  <c r="G191" i="137"/>
  <c r="H191" i="137" s="1"/>
  <c r="G190" i="137"/>
  <c r="H190" i="137" s="1"/>
  <c r="G189" i="137"/>
  <c r="H189" i="137" s="1"/>
  <c r="G188" i="137"/>
  <c r="H188" i="137" s="1"/>
  <c r="G187" i="137"/>
  <c r="H187" i="137" s="1"/>
  <c r="G186" i="137"/>
  <c r="H186" i="137" s="1"/>
  <c r="G185" i="137"/>
  <c r="H185" i="137" s="1"/>
  <c r="G184" i="137"/>
  <c r="H184" i="137" s="1"/>
  <c r="G183" i="137"/>
  <c r="H183" i="137" s="1"/>
  <c r="G182" i="137"/>
  <c r="H182" i="137" s="1"/>
  <c r="G181" i="137"/>
  <c r="H181" i="137" s="1"/>
  <c r="G180" i="137"/>
  <c r="H180" i="137" s="1"/>
  <c r="G179" i="137"/>
  <c r="H179" i="137" s="1"/>
  <c r="G178" i="137"/>
  <c r="H178" i="137" s="1"/>
  <c r="G177" i="137"/>
  <c r="H177" i="137" s="1"/>
  <c r="G176" i="137"/>
  <c r="H176" i="137" s="1"/>
  <c r="G175" i="137"/>
  <c r="H175" i="137" s="1"/>
  <c r="G174" i="137"/>
  <c r="H174" i="137" s="1"/>
  <c r="G173" i="137"/>
  <c r="H173" i="137" s="1"/>
  <c r="G172" i="137"/>
  <c r="H172" i="137" s="1"/>
  <c r="G171" i="137"/>
  <c r="H171" i="137" s="1"/>
  <c r="G170" i="137"/>
  <c r="H170" i="137" s="1"/>
  <c r="G169" i="137"/>
  <c r="H169" i="137" s="1"/>
  <c r="G168" i="137"/>
  <c r="H168" i="137" s="1"/>
  <c r="G167" i="137"/>
  <c r="H167" i="137" s="1"/>
  <c r="G166" i="137"/>
  <c r="H166" i="137" s="1"/>
  <c r="G165" i="137"/>
  <c r="H165" i="137" s="1"/>
  <c r="G164" i="137"/>
  <c r="H164" i="137" s="1"/>
  <c r="G163" i="137"/>
  <c r="H163" i="137" s="1"/>
  <c r="G162" i="137"/>
  <c r="H162" i="137" s="1"/>
  <c r="G161" i="137"/>
  <c r="H161" i="137" s="1"/>
  <c r="G160" i="137"/>
  <c r="H160" i="137" s="1"/>
  <c r="G159" i="137"/>
  <c r="H159" i="137" s="1"/>
  <c r="G158" i="137"/>
  <c r="H158" i="137" s="1"/>
  <c r="G157" i="137"/>
  <c r="H157" i="137" s="1"/>
  <c r="G156" i="137"/>
  <c r="H156" i="137" s="1"/>
  <c r="G155" i="137"/>
  <c r="H155" i="137" s="1"/>
  <c r="G154" i="137"/>
  <c r="H154" i="137" s="1"/>
  <c r="G153" i="137"/>
  <c r="H153" i="137" s="1"/>
  <c r="G152" i="137"/>
  <c r="H152" i="137" s="1"/>
  <c r="G151" i="137"/>
  <c r="H151" i="137" s="1"/>
  <c r="G150" i="137"/>
  <c r="H150" i="137" s="1"/>
  <c r="G149" i="137"/>
  <c r="H149" i="137" s="1"/>
  <c r="G148" i="137"/>
  <c r="H148" i="137" s="1"/>
  <c r="G147" i="137"/>
  <c r="H147" i="137" s="1"/>
  <c r="G146" i="137"/>
  <c r="H146" i="137" s="1"/>
  <c r="G145" i="137"/>
  <c r="H145" i="137" s="1"/>
  <c r="G144" i="137"/>
  <c r="H144" i="137" s="1"/>
  <c r="G143" i="137"/>
  <c r="H143" i="137" s="1"/>
  <c r="G142" i="137"/>
  <c r="H142" i="137" s="1"/>
  <c r="G141" i="137"/>
  <c r="H141" i="137" s="1"/>
  <c r="G140" i="137"/>
  <c r="H140" i="137" s="1"/>
  <c r="G139" i="137"/>
  <c r="H139" i="137" s="1"/>
  <c r="G138" i="137"/>
  <c r="H138" i="137" s="1"/>
  <c r="G137" i="137"/>
  <c r="H137" i="137" s="1"/>
  <c r="G136" i="137"/>
  <c r="H136" i="137" s="1"/>
  <c r="G135" i="137"/>
  <c r="H135" i="137" s="1"/>
  <c r="G134" i="137"/>
  <c r="H134" i="137" s="1"/>
  <c r="G133" i="137"/>
  <c r="H133" i="137" s="1"/>
  <c r="G132" i="137"/>
  <c r="H132" i="137" s="1"/>
  <c r="G131" i="137"/>
  <c r="H131" i="137" s="1"/>
  <c r="G130" i="137"/>
  <c r="H130" i="137" s="1"/>
  <c r="G129" i="137"/>
  <c r="H129" i="137" s="1"/>
  <c r="G128" i="137"/>
  <c r="H128" i="137" s="1"/>
  <c r="G127" i="137"/>
  <c r="H127" i="137" s="1"/>
  <c r="G126" i="137"/>
  <c r="H126" i="137" s="1"/>
  <c r="G125" i="137"/>
  <c r="H125" i="137" s="1"/>
  <c r="G124" i="137"/>
  <c r="H124" i="137" s="1"/>
  <c r="G123" i="137"/>
  <c r="H123" i="137" s="1"/>
  <c r="G122" i="137"/>
  <c r="H122" i="137" s="1"/>
  <c r="G121" i="137"/>
  <c r="H121" i="137" s="1"/>
  <c r="G120" i="137"/>
  <c r="H120" i="137" s="1"/>
  <c r="G119" i="137"/>
  <c r="H119" i="137" s="1"/>
  <c r="G118" i="137"/>
  <c r="H118" i="137" s="1"/>
  <c r="G117" i="137"/>
  <c r="H117" i="137" s="1"/>
  <c r="G116" i="137"/>
  <c r="H116" i="137" s="1"/>
  <c r="G115" i="137"/>
  <c r="H115" i="137" s="1"/>
  <c r="G114" i="137"/>
  <c r="H114" i="137" s="1"/>
  <c r="G113" i="137"/>
  <c r="H113" i="137" s="1"/>
  <c r="G112" i="137"/>
  <c r="H112" i="137" s="1"/>
  <c r="G111" i="137"/>
  <c r="H111" i="137" s="1"/>
  <c r="G110" i="137"/>
  <c r="H110" i="137" s="1"/>
  <c r="G109" i="137"/>
  <c r="H109" i="137" s="1"/>
  <c r="G108" i="137"/>
  <c r="H108" i="137" s="1"/>
  <c r="G107" i="137"/>
  <c r="H107" i="137" s="1"/>
  <c r="G106" i="137"/>
  <c r="H106" i="137" s="1"/>
  <c r="G105" i="137"/>
  <c r="H105" i="137" s="1"/>
  <c r="G104" i="137"/>
  <c r="H104" i="137" s="1"/>
  <c r="G103" i="137"/>
  <c r="H103" i="137" s="1"/>
  <c r="G102" i="137"/>
  <c r="H102" i="137" s="1"/>
  <c r="G101" i="137"/>
  <c r="H101" i="137" s="1"/>
  <c r="G100" i="137"/>
  <c r="H100" i="137" s="1"/>
  <c r="G99" i="137"/>
  <c r="H99" i="137" s="1"/>
  <c r="G98" i="137"/>
  <c r="H98" i="137" s="1"/>
  <c r="G97" i="137"/>
  <c r="H97" i="137" s="1"/>
  <c r="G96" i="137"/>
  <c r="H96" i="137" s="1"/>
  <c r="G95" i="137"/>
  <c r="H95" i="137" s="1"/>
  <c r="G94" i="137"/>
  <c r="H94" i="137" s="1"/>
  <c r="G93" i="137"/>
  <c r="H93" i="137" s="1"/>
  <c r="G92" i="137"/>
  <c r="H92" i="137" s="1"/>
  <c r="G91" i="137"/>
  <c r="H91" i="137" s="1"/>
  <c r="G90" i="137"/>
  <c r="H90" i="137" s="1"/>
  <c r="G89" i="137"/>
  <c r="H89" i="137" s="1"/>
  <c r="G88" i="137"/>
  <c r="H88" i="137" s="1"/>
  <c r="G87" i="137"/>
  <c r="H87" i="137" s="1"/>
  <c r="G86" i="137"/>
  <c r="H86" i="137" s="1"/>
  <c r="G85" i="137"/>
  <c r="H85" i="137" s="1"/>
  <c r="G84" i="137"/>
  <c r="H84" i="137" s="1"/>
  <c r="G83" i="137"/>
  <c r="H83" i="137" s="1"/>
  <c r="G82" i="137"/>
  <c r="H82" i="137" s="1"/>
  <c r="G81" i="137"/>
  <c r="H81" i="137" s="1"/>
  <c r="G80" i="137"/>
  <c r="H80" i="137" s="1"/>
  <c r="G79" i="137"/>
  <c r="H79" i="137" s="1"/>
  <c r="G78" i="137"/>
  <c r="H78" i="137" s="1"/>
  <c r="G77" i="137"/>
  <c r="H77" i="137" s="1"/>
  <c r="G76" i="137"/>
  <c r="H76" i="137" s="1"/>
  <c r="G75" i="137"/>
  <c r="H75" i="137" s="1"/>
  <c r="G74" i="137"/>
  <c r="H74" i="137" s="1"/>
  <c r="G73" i="137"/>
  <c r="H73" i="137" s="1"/>
  <c r="G72" i="137"/>
  <c r="H72" i="137" s="1"/>
  <c r="G71" i="137"/>
  <c r="H71" i="137" s="1"/>
  <c r="G70" i="137"/>
  <c r="H70" i="137" s="1"/>
  <c r="G69" i="137"/>
  <c r="H69" i="137" s="1"/>
  <c r="G68" i="137"/>
  <c r="H68" i="137" s="1"/>
  <c r="G67" i="137"/>
  <c r="H67" i="137" s="1"/>
  <c r="G66" i="137"/>
  <c r="H66" i="137" s="1"/>
  <c r="G65" i="137"/>
  <c r="H65" i="137" s="1"/>
  <c r="G64" i="137"/>
  <c r="H64" i="137" s="1"/>
  <c r="G63" i="137"/>
  <c r="H63" i="137" s="1"/>
  <c r="H62" i="137"/>
  <c r="G61" i="137"/>
  <c r="H61" i="137" s="1"/>
  <c r="H60" i="137"/>
  <c r="G60" i="137"/>
  <c r="G59" i="137"/>
  <c r="H59" i="137" s="1"/>
  <c r="G58" i="137"/>
  <c r="H58" i="137" s="1"/>
  <c r="G57" i="137"/>
  <c r="H57" i="137" s="1"/>
  <c r="H56" i="137"/>
  <c r="G56" i="137"/>
  <c r="H55" i="137"/>
  <c r="G55" i="137"/>
  <c r="G54" i="137"/>
  <c r="H54" i="137" s="1"/>
  <c r="G53" i="137"/>
  <c r="H53" i="137" s="1"/>
  <c r="H52" i="137"/>
  <c r="G52" i="137"/>
  <c r="G51" i="137"/>
  <c r="H51" i="137" s="1"/>
  <c r="G50" i="137"/>
  <c r="H50" i="137" s="1"/>
  <c r="G49" i="137"/>
  <c r="H49" i="137" s="1"/>
  <c r="H48" i="137"/>
  <c r="G48" i="137"/>
  <c r="H47" i="137"/>
  <c r="G47" i="137"/>
  <c r="G46" i="137"/>
  <c r="H46" i="137" s="1"/>
  <c r="G45" i="137"/>
  <c r="H45" i="137" s="1"/>
  <c r="H44" i="137"/>
  <c r="G44" i="137"/>
  <c r="G43" i="137"/>
  <c r="H43" i="137" s="1"/>
  <c r="G42" i="137"/>
  <c r="H42" i="137" s="1"/>
  <c r="G41" i="137"/>
  <c r="H41" i="137" s="1"/>
  <c r="H40" i="137"/>
  <c r="G40" i="137"/>
  <c r="H39" i="137"/>
  <c r="G39" i="137"/>
  <c r="G38" i="137"/>
  <c r="H38" i="137" s="1"/>
  <c r="G37" i="137"/>
  <c r="H37" i="137" s="1"/>
  <c r="H36" i="137"/>
  <c r="G36" i="137"/>
  <c r="G35" i="137"/>
  <c r="H35" i="137" s="1"/>
  <c r="G34" i="137"/>
  <c r="H34" i="137" s="1"/>
  <c r="G33" i="137"/>
  <c r="H33" i="137" s="1"/>
  <c r="H32" i="137"/>
  <c r="G32" i="137"/>
  <c r="H31" i="137"/>
  <c r="G31" i="137"/>
  <c r="G30" i="137"/>
  <c r="H30" i="137" s="1"/>
  <c r="G29" i="137"/>
  <c r="H29" i="137" s="1"/>
  <c r="H28" i="137"/>
  <c r="G28" i="137"/>
  <c r="G27" i="137"/>
  <c r="H27" i="137" s="1"/>
  <c r="G26" i="137"/>
  <c r="H26" i="137" s="1"/>
  <c r="G25" i="137"/>
  <c r="H25" i="137" s="1"/>
  <c r="H24" i="137"/>
  <c r="G24" i="137"/>
  <c r="H23" i="137"/>
  <c r="G23" i="137"/>
  <c r="G22" i="137"/>
  <c r="H22" i="137" s="1"/>
  <c r="G21" i="137"/>
  <c r="H21" i="137" s="1"/>
  <c r="H20" i="137"/>
  <c r="G20" i="137"/>
  <c r="G19" i="137"/>
  <c r="H19" i="137" s="1"/>
  <c r="G18" i="137"/>
  <c r="H18" i="137" s="1"/>
  <c r="G17" i="137"/>
  <c r="H17" i="137" s="1"/>
  <c r="H16" i="137"/>
  <c r="G16" i="137"/>
  <c r="H15" i="137"/>
  <c r="G15" i="137"/>
  <c r="G14" i="137"/>
  <c r="H14" i="137" s="1"/>
  <c r="G13" i="137"/>
  <c r="H13" i="137" s="1"/>
  <c r="H12" i="137"/>
  <c r="G12" i="137"/>
  <c r="G11" i="137"/>
  <c r="H11" i="137" s="1"/>
  <c r="G10" i="137"/>
  <c r="H10" i="137" s="1"/>
  <c r="G9" i="137"/>
  <c r="H9" i="137" s="1"/>
  <c r="H8" i="137"/>
  <c r="G8" i="137"/>
  <c r="H7" i="137"/>
  <c r="G7" i="137"/>
  <c r="G6" i="137"/>
  <c r="H6" i="137" s="1"/>
  <c r="G5" i="137"/>
  <c r="H5" i="137" s="1"/>
  <c r="F38" i="136"/>
  <c r="E38" i="136"/>
  <c r="D38" i="136"/>
  <c r="G37" i="136"/>
  <c r="H37" i="136" s="1"/>
  <c r="G36" i="136"/>
  <c r="H36" i="136" s="1"/>
  <c r="G35" i="136"/>
  <c r="H35" i="136" s="1"/>
  <c r="G34" i="136"/>
  <c r="H34" i="136" s="1"/>
  <c r="G33" i="136"/>
  <c r="H33" i="136" s="1"/>
  <c r="H32" i="136"/>
  <c r="G32" i="136"/>
  <c r="G31" i="136"/>
  <c r="H31" i="136" s="1"/>
  <c r="G30" i="136"/>
  <c r="H30" i="136" s="1"/>
  <c r="G29" i="136"/>
  <c r="H29" i="136" s="1"/>
  <c r="G28" i="136"/>
  <c r="H28" i="136" s="1"/>
  <c r="G27" i="136"/>
  <c r="H27" i="136" s="1"/>
  <c r="H26" i="136"/>
  <c r="G26" i="136"/>
  <c r="G25" i="136"/>
  <c r="H25" i="136" s="1"/>
  <c r="H24" i="136"/>
  <c r="G24" i="136"/>
  <c r="G23" i="136"/>
  <c r="H23" i="136" s="1"/>
  <c r="G22" i="136"/>
  <c r="H22" i="136" s="1"/>
  <c r="G21" i="136"/>
  <c r="H21" i="136" s="1"/>
  <c r="G20" i="136"/>
  <c r="H20" i="136" s="1"/>
  <c r="G19" i="136"/>
  <c r="H19" i="136" s="1"/>
  <c r="G18" i="136"/>
  <c r="H18" i="136" s="1"/>
  <c r="G17" i="136"/>
  <c r="H17" i="136" s="1"/>
  <c r="H16" i="136"/>
  <c r="G16" i="136"/>
  <c r="G15" i="136"/>
  <c r="H15" i="136" s="1"/>
  <c r="G14" i="136"/>
  <c r="H14" i="136" s="1"/>
  <c r="G13" i="136"/>
  <c r="H13" i="136" s="1"/>
  <c r="G12" i="136"/>
  <c r="H12" i="136" s="1"/>
  <c r="G11" i="136"/>
  <c r="H11" i="136" s="1"/>
  <c r="G10" i="136"/>
  <c r="H10" i="136" s="1"/>
  <c r="G9" i="136"/>
  <c r="H9" i="136" s="1"/>
  <c r="H8" i="136"/>
  <c r="G8" i="136"/>
  <c r="G7" i="136"/>
  <c r="H7" i="136" s="1"/>
  <c r="G6" i="136"/>
  <c r="H6" i="136" s="1"/>
  <c r="G5" i="136"/>
  <c r="G38" i="136" s="1"/>
  <c r="F57" i="135"/>
  <c r="E57" i="135"/>
  <c r="D57" i="135"/>
  <c r="G56" i="135"/>
  <c r="H56" i="135" s="1"/>
  <c r="H55" i="135"/>
  <c r="G55" i="135"/>
  <c r="H54" i="135"/>
  <c r="G54" i="135"/>
  <c r="G53" i="135"/>
  <c r="H53" i="135" s="1"/>
  <c r="G52" i="135"/>
  <c r="H52" i="135" s="1"/>
  <c r="H51" i="135"/>
  <c r="G51" i="135"/>
  <c r="G50" i="135"/>
  <c r="H50" i="135" s="1"/>
  <c r="G49" i="135"/>
  <c r="H49" i="135" s="1"/>
  <c r="H48" i="135"/>
  <c r="G48" i="135"/>
  <c r="H47" i="135"/>
  <c r="G47" i="135"/>
  <c r="H46" i="135"/>
  <c r="G45" i="135"/>
  <c r="H45" i="135" s="1"/>
  <c r="G44" i="135"/>
  <c r="H44" i="135" s="1"/>
  <c r="G43" i="135"/>
  <c r="H43" i="135" s="1"/>
  <c r="H42" i="135"/>
  <c r="G42" i="135"/>
  <c r="G41" i="135"/>
  <c r="H41" i="135" s="1"/>
  <c r="G40" i="135"/>
  <c r="H40" i="135" s="1"/>
  <c r="H39" i="135"/>
  <c r="G39" i="135"/>
  <c r="G38" i="135"/>
  <c r="H38" i="135" s="1"/>
  <c r="G37" i="135"/>
  <c r="H37" i="135" s="1"/>
  <c r="G36" i="135"/>
  <c r="H36" i="135" s="1"/>
  <c r="H35" i="135"/>
  <c r="G35" i="135"/>
  <c r="H34" i="135"/>
  <c r="G34" i="135"/>
  <c r="H33" i="135"/>
  <c r="G33" i="135"/>
  <c r="G32" i="135"/>
  <c r="H32" i="135" s="1"/>
  <c r="H31" i="135"/>
  <c r="G31" i="135"/>
  <c r="H30" i="135"/>
  <c r="G30" i="135"/>
  <c r="G29" i="135"/>
  <c r="H29" i="135" s="1"/>
  <c r="G28" i="135"/>
  <c r="H28" i="135" s="1"/>
  <c r="H27" i="135"/>
  <c r="G27" i="135"/>
  <c r="H26" i="135"/>
  <c r="G26" i="135"/>
  <c r="H25" i="135"/>
  <c r="G25" i="135"/>
  <c r="G24" i="135"/>
  <c r="H24" i="135" s="1"/>
  <c r="H23" i="135"/>
  <c r="G23" i="135"/>
  <c r="H22" i="135"/>
  <c r="G22" i="135"/>
  <c r="G21" i="135"/>
  <c r="H21" i="135" s="1"/>
  <c r="G20" i="135"/>
  <c r="H20" i="135" s="1"/>
  <c r="H19" i="135"/>
  <c r="G19" i="135"/>
  <c r="H18" i="135"/>
  <c r="G18" i="135"/>
  <c r="H17" i="135"/>
  <c r="G17" i="135"/>
  <c r="G16" i="135"/>
  <c r="H16" i="135" s="1"/>
  <c r="H15" i="135"/>
  <c r="G15" i="135"/>
  <c r="H14" i="135"/>
  <c r="G14" i="135"/>
  <c r="G13" i="135"/>
  <c r="H13" i="135" s="1"/>
  <c r="G12" i="135"/>
  <c r="H12" i="135" s="1"/>
  <c r="H11" i="135"/>
  <c r="G11" i="135"/>
  <c r="H10" i="135"/>
  <c r="G10" i="135"/>
  <c r="H9" i="135"/>
  <c r="G9" i="135"/>
  <c r="G8" i="135"/>
  <c r="H8" i="135" s="1"/>
  <c r="H7" i="135"/>
  <c r="G7" i="135"/>
  <c r="H6" i="135"/>
  <c r="G6" i="135"/>
  <c r="G5" i="135"/>
  <c r="G57" i="135" s="1"/>
  <c r="F403" i="134"/>
  <c r="E403" i="134"/>
  <c r="D403" i="134"/>
  <c r="G402" i="134"/>
  <c r="H402" i="134" s="1"/>
  <c r="G401" i="134"/>
  <c r="H401" i="134" s="1"/>
  <c r="G400" i="134"/>
  <c r="H400" i="134" s="1"/>
  <c r="G399" i="134"/>
  <c r="H399" i="134" s="1"/>
  <c r="G398" i="134"/>
  <c r="H398" i="134" s="1"/>
  <c r="G397" i="134"/>
  <c r="H397" i="134" s="1"/>
  <c r="G396" i="134"/>
  <c r="H396" i="134" s="1"/>
  <c r="G395" i="134"/>
  <c r="H395" i="134" s="1"/>
  <c r="G394" i="134"/>
  <c r="H394" i="134" s="1"/>
  <c r="G393" i="134"/>
  <c r="H393" i="134" s="1"/>
  <c r="G392" i="134"/>
  <c r="H392" i="134" s="1"/>
  <c r="G391" i="134"/>
  <c r="H391" i="134" s="1"/>
  <c r="G390" i="134"/>
  <c r="H390" i="134" s="1"/>
  <c r="G389" i="134"/>
  <c r="H389" i="134" s="1"/>
  <c r="G388" i="134"/>
  <c r="H388" i="134" s="1"/>
  <c r="G387" i="134"/>
  <c r="H387" i="134" s="1"/>
  <c r="G386" i="134"/>
  <c r="H386" i="134" s="1"/>
  <c r="G385" i="134"/>
  <c r="H385" i="134" s="1"/>
  <c r="G384" i="134"/>
  <c r="H384" i="134" s="1"/>
  <c r="G383" i="134"/>
  <c r="H383" i="134" s="1"/>
  <c r="G382" i="134"/>
  <c r="H382" i="134" s="1"/>
  <c r="G381" i="134"/>
  <c r="H381" i="134" s="1"/>
  <c r="G380" i="134"/>
  <c r="H380" i="134" s="1"/>
  <c r="G379" i="134"/>
  <c r="H379" i="134" s="1"/>
  <c r="G378" i="134"/>
  <c r="H378" i="134" s="1"/>
  <c r="G377" i="134"/>
  <c r="H377" i="134" s="1"/>
  <c r="G376" i="134"/>
  <c r="H376" i="134" s="1"/>
  <c r="G375" i="134"/>
  <c r="H375" i="134" s="1"/>
  <c r="G374" i="134"/>
  <c r="H374" i="134" s="1"/>
  <c r="G373" i="134"/>
  <c r="H373" i="134" s="1"/>
  <c r="G372" i="134"/>
  <c r="H372" i="134" s="1"/>
  <c r="G371" i="134"/>
  <c r="H371" i="134" s="1"/>
  <c r="G370" i="134"/>
  <c r="H370" i="134" s="1"/>
  <c r="G369" i="134"/>
  <c r="H369" i="134" s="1"/>
  <c r="G368" i="134"/>
  <c r="H368" i="134" s="1"/>
  <c r="G367" i="134"/>
  <c r="H367" i="134" s="1"/>
  <c r="G366" i="134"/>
  <c r="H366" i="134" s="1"/>
  <c r="G365" i="134"/>
  <c r="H365" i="134" s="1"/>
  <c r="G364" i="134"/>
  <c r="H364" i="134" s="1"/>
  <c r="G363" i="134"/>
  <c r="H363" i="134" s="1"/>
  <c r="G362" i="134"/>
  <c r="H362" i="134" s="1"/>
  <c r="G361" i="134"/>
  <c r="H361" i="134" s="1"/>
  <c r="G360" i="134"/>
  <c r="H360" i="134" s="1"/>
  <c r="G359" i="134"/>
  <c r="H359" i="134" s="1"/>
  <c r="G358" i="134"/>
  <c r="H358" i="134" s="1"/>
  <c r="G357" i="134"/>
  <c r="H357" i="134" s="1"/>
  <c r="G356" i="134"/>
  <c r="H356" i="134" s="1"/>
  <c r="G355" i="134"/>
  <c r="H355" i="134" s="1"/>
  <c r="G354" i="134"/>
  <c r="H354" i="134" s="1"/>
  <c r="G353" i="134"/>
  <c r="H353" i="134" s="1"/>
  <c r="G352" i="134"/>
  <c r="H352" i="134" s="1"/>
  <c r="G351" i="134"/>
  <c r="H351" i="134" s="1"/>
  <c r="G350" i="134"/>
  <c r="H350" i="134" s="1"/>
  <c r="G349" i="134"/>
  <c r="H349" i="134" s="1"/>
  <c r="G348" i="134"/>
  <c r="H348" i="134" s="1"/>
  <c r="G347" i="134"/>
  <c r="H347" i="134" s="1"/>
  <c r="G346" i="134"/>
  <c r="H346" i="134" s="1"/>
  <c r="G345" i="134"/>
  <c r="H345" i="134" s="1"/>
  <c r="G344" i="134"/>
  <c r="H344" i="134" s="1"/>
  <c r="G343" i="134"/>
  <c r="H343" i="134" s="1"/>
  <c r="G342" i="134"/>
  <c r="H342" i="134" s="1"/>
  <c r="G341" i="134"/>
  <c r="H341" i="134" s="1"/>
  <c r="G340" i="134"/>
  <c r="H340" i="134" s="1"/>
  <c r="G339" i="134"/>
  <c r="H339" i="134" s="1"/>
  <c r="G338" i="134"/>
  <c r="H338" i="134" s="1"/>
  <c r="G337" i="134"/>
  <c r="H337" i="134" s="1"/>
  <c r="G336" i="134"/>
  <c r="H336" i="134" s="1"/>
  <c r="G335" i="134"/>
  <c r="H335" i="134" s="1"/>
  <c r="G334" i="134"/>
  <c r="H334" i="134" s="1"/>
  <c r="G333" i="134"/>
  <c r="H333" i="134" s="1"/>
  <c r="G332" i="134"/>
  <c r="H332" i="134" s="1"/>
  <c r="G331" i="134"/>
  <c r="H331" i="134" s="1"/>
  <c r="G330" i="134"/>
  <c r="H330" i="134" s="1"/>
  <c r="G329" i="134"/>
  <c r="H329" i="134" s="1"/>
  <c r="G328" i="134"/>
  <c r="H328" i="134" s="1"/>
  <c r="G327" i="134"/>
  <c r="H327" i="134" s="1"/>
  <c r="G326" i="134"/>
  <c r="H326" i="134" s="1"/>
  <c r="G325" i="134"/>
  <c r="H325" i="134" s="1"/>
  <c r="G324" i="134"/>
  <c r="H324" i="134" s="1"/>
  <c r="G323" i="134"/>
  <c r="H323" i="134" s="1"/>
  <c r="G322" i="134"/>
  <c r="H322" i="134" s="1"/>
  <c r="G321" i="134"/>
  <c r="H321" i="134" s="1"/>
  <c r="G320" i="134"/>
  <c r="H320" i="134" s="1"/>
  <c r="G319" i="134"/>
  <c r="H319" i="134" s="1"/>
  <c r="G318" i="134"/>
  <c r="H318" i="134" s="1"/>
  <c r="G317" i="134"/>
  <c r="H317" i="134" s="1"/>
  <c r="H316" i="134"/>
  <c r="H315" i="134"/>
  <c r="G315" i="134"/>
  <c r="H314" i="134"/>
  <c r="G314" i="134"/>
  <c r="G313" i="134"/>
  <c r="H313" i="134" s="1"/>
  <c r="H312" i="134"/>
  <c r="G312" i="134"/>
  <c r="H311" i="134"/>
  <c r="G311" i="134"/>
  <c r="G310" i="134"/>
  <c r="H310" i="134" s="1"/>
  <c r="H309" i="134"/>
  <c r="G309" i="134"/>
  <c r="G308" i="134"/>
  <c r="H308" i="134" s="1"/>
  <c r="H307" i="134"/>
  <c r="G307" i="134"/>
  <c r="H306" i="134"/>
  <c r="G306" i="134"/>
  <c r="G305" i="134"/>
  <c r="H305" i="134" s="1"/>
  <c r="H304" i="134"/>
  <c r="G304" i="134"/>
  <c r="H303" i="134"/>
  <c r="G303" i="134"/>
  <c r="G302" i="134"/>
  <c r="H302" i="134" s="1"/>
  <c r="H301" i="134"/>
  <c r="G301" i="134"/>
  <c r="G300" i="134"/>
  <c r="H300" i="134" s="1"/>
  <c r="H299" i="134"/>
  <c r="G299" i="134"/>
  <c r="H298" i="134"/>
  <c r="G298" i="134"/>
  <c r="G297" i="134"/>
  <c r="H297" i="134" s="1"/>
  <c r="H296" i="134"/>
  <c r="G296" i="134"/>
  <c r="H295" i="134"/>
  <c r="G295" i="134"/>
  <c r="G294" i="134"/>
  <c r="H294" i="134" s="1"/>
  <c r="H293" i="134"/>
  <c r="G293" i="134"/>
  <c r="G292" i="134"/>
  <c r="H292" i="134" s="1"/>
  <c r="H291" i="134"/>
  <c r="G291" i="134"/>
  <c r="H290" i="134"/>
  <c r="G290" i="134"/>
  <c r="G289" i="134"/>
  <c r="H289" i="134" s="1"/>
  <c r="H288" i="134"/>
  <c r="G288" i="134"/>
  <c r="H287" i="134"/>
  <c r="G287" i="134"/>
  <c r="G286" i="134"/>
  <c r="H286" i="134" s="1"/>
  <c r="H285" i="134"/>
  <c r="G285" i="134"/>
  <c r="G284" i="134"/>
  <c r="H284" i="134" s="1"/>
  <c r="H283" i="134"/>
  <c r="G283" i="134"/>
  <c r="H282" i="134"/>
  <c r="G282" i="134"/>
  <c r="G281" i="134"/>
  <c r="H281" i="134" s="1"/>
  <c r="H280" i="134"/>
  <c r="G280" i="134"/>
  <c r="H279" i="134"/>
  <c r="G279" i="134"/>
  <c r="G278" i="134"/>
  <c r="H278" i="134" s="1"/>
  <c r="H277" i="134"/>
  <c r="G277" i="134"/>
  <c r="G276" i="134"/>
  <c r="H276" i="134" s="1"/>
  <c r="H275" i="134"/>
  <c r="G275" i="134"/>
  <c r="H274" i="134"/>
  <c r="G274" i="134"/>
  <c r="G273" i="134"/>
  <c r="H273" i="134" s="1"/>
  <c r="H272" i="134"/>
  <c r="G272" i="134"/>
  <c r="H271" i="134"/>
  <c r="G271" i="134"/>
  <c r="G270" i="134"/>
  <c r="H270" i="134" s="1"/>
  <c r="H269" i="134"/>
  <c r="G269" i="134"/>
  <c r="G268" i="134"/>
  <c r="H268" i="134" s="1"/>
  <c r="H267" i="134"/>
  <c r="G267" i="134"/>
  <c r="H266" i="134"/>
  <c r="G266" i="134"/>
  <c r="G265" i="134"/>
  <c r="H265" i="134" s="1"/>
  <c r="H264" i="134"/>
  <c r="G264" i="134"/>
  <c r="H263" i="134"/>
  <c r="G263" i="134"/>
  <c r="G262" i="134"/>
  <c r="H262" i="134" s="1"/>
  <c r="H261" i="134"/>
  <c r="G261" i="134"/>
  <c r="G260" i="134"/>
  <c r="H260" i="134" s="1"/>
  <c r="H259" i="134"/>
  <c r="G259" i="134"/>
  <c r="H258" i="134"/>
  <c r="G258" i="134"/>
  <c r="G257" i="134"/>
  <c r="H257" i="134" s="1"/>
  <c r="H256" i="134"/>
  <c r="G256" i="134"/>
  <c r="H255" i="134"/>
  <c r="G255" i="134"/>
  <c r="G254" i="134"/>
  <c r="H254" i="134" s="1"/>
  <c r="H253" i="134"/>
  <c r="G253" i="134"/>
  <c r="G252" i="134"/>
  <c r="H252" i="134" s="1"/>
  <c r="H251" i="134"/>
  <c r="G251" i="134"/>
  <c r="H250" i="134"/>
  <c r="G250" i="134"/>
  <c r="G249" i="134"/>
  <c r="H249" i="134" s="1"/>
  <c r="H248" i="134"/>
  <c r="G248" i="134"/>
  <c r="H247" i="134"/>
  <c r="G247" i="134"/>
  <c r="G246" i="134"/>
  <c r="H246" i="134" s="1"/>
  <c r="H245" i="134"/>
  <c r="G245" i="134"/>
  <c r="G244" i="134"/>
  <c r="H244" i="134" s="1"/>
  <c r="H243" i="134"/>
  <c r="G243" i="134"/>
  <c r="H242" i="134"/>
  <c r="G242" i="134"/>
  <c r="G241" i="134"/>
  <c r="H241" i="134" s="1"/>
  <c r="H240" i="134"/>
  <c r="G240" i="134"/>
  <c r="H239" i="134"/>
  <c r="G239" i="134"/>
  <c r="G238" i="134"/>
  <c r="H238" i="134" s="1"/>
  <c r="H237" i="134"/>
  <c r="G237" i="134"/>
  <c r="G236" i="134"/>
  <c r="H236" i="134" s="1"/>
  <c r="H235" i="134"/>
  <c r="G235" i="134"/>
  <c r="H234" i="134"/>
  <c r="G234" i="134"/>
  <c r="G233" i="134"/>
  <c r="H233" i="134" s="1"/>
  <c r="H232" i="134"/>
  <c r="G232" i="134"/>
  <c r="H231" i="134"/>
  <c r="G231" i="134"/>
  <c r="G230" i="134"/>
  <c r="H230" i="134" s="1"/>
  <c r="H229" i="134"/>
  <c r="G229" i="134"/>
  <c r="G228" i="134"/>
  <c r="H228" i="134" s="1"/>
  <c r="H227" i="134"/>
  <c r="G227" i="134"/>
  <c r="H226" i="134"/>
  <c r="G226" i="134"/>
  <c r="G225" i="134"/>
  <c r="H225" i="134" s="1"/>
  <c r="H224" i="134"/>
  <c r="G224" i="134"/>
  <c r="H223" i="134"/>
  <c r="G223" i="134"/>
  <c r="G222" i="134"/>
  <c r="H222" i="134" s="1"/>
  <c r="H221" i="134"/>
  <c r="G221" i="134"/>
  <c r="G220" i="134"/>
  <c r="H220" i="134" s="1"/>
  <c r="H219" i="134"/>
  <c r="G219" i="134"/>
  <c r="H218" i="134"/>
  <c r="G218" i="134"/>
  <c r="G217" i="134"/>
  <c r="H217" i="134" s="1"/>
  <c r="H216" i="134"/>
  <c r="G216" i="134"/>
  <c r="H215" i="134"/>
  <c r="G215" i="134"/>
  <c r="G214" i="134"/>
  <c r="H214" i="134" s="1"/>
  <c r="H213" i="134"/>
  <c r="G213" i="134"/>
  <c r="G212" i="134"/>
  <c r="H212" i="134" s="1"/>
  <c r="H211" i="134"/>
  <c r="G211" i="134"/>
  <c r="H210" i="134"/>
  <c r="G210" i="134"/>
  <c r="G209" i="134"/>
  <c r="H209" i="134" s="1"/>
  <c r="H208" i="134"/>
  <c r="G208" i="134"/>
  <c r="H207" i="134"/>
  <c r="G207" i="134"/>
  <c r="G206" i="134"/>
  <c r="H206" i="134" s="1"/>
  <c r="H205" i="134"/>
  <c r="G205" i="134"/>
  <c r="G204" i="134"/>
  <c r="H204" i="134" s="1"/>
  <c r="H203" i="134"/>
  <c r="G203" i="134"/>
  <c r="H202" i="134"/>
  <c r="G202" i="134"/>
  <c r="G201" i="134"/>
  <c r="H201" i="134" s="1"/>
  <c r="H200" i="134"/>
  <c r="G200" i="134"/>
  <c r="H199" i="134"/>
  <c r="G199" i="134"/>
  <c r="G198" i="134"/>
  <c r="H198" i="134" s="1"/>
  <c r="H197" i="134"/>
  <c r="G197" i="134"/>
  <c r="G196" i="134"/>
  <c r="H196" i="134" s="1"/>
  <c r="H195" i="134"/>
  <c r="G195" i="134"/>
  <c r="H194" i="134"/>
  <c r="G194" i="134"/>
  <c r="G193" i="134"/>
  <c r="H193" i="134" s="1"/>
  <c r="H192" i="134"/>
  <c r="G192" i="134"/>
  <c r="H191" i="134"/>
  <c r="G191" i="134"/>
  <c r="G190" i="134"/>
  <c r="H190" i="134" s="1"/>
  <c r="H189" i="134"/>
  <c r="G189" i="134"/>
  <c r="G188" i="134"/>
  <c r="H188" i="134" s="1"/>
  <c r="H187" i="134"/>
  <c r="G187" i="134"/>
  <c r="H186" i="134"/>
  <c r="G186" i="134"/>
  <c r="G185" i="134"/>
  <c r="H185" i="134" s="1"/>
  <c r="H184" i="134"/>
  <c r="G184" i="134"/>
  <c r="H183" i="134"/>
  <c r="G183" i="134"/>
  <c r="G182" i="134"/>
  <c r="H182" i="134" s="1"/>
  <c r="H181" i="134"/>
  <c r="G181" i="134"/>
  <c r="G180" i="134"/>
  <c r="H180" i="134" s="1"/>
  <c r="H179" i="134"/>
  <c r="G179" i="134"/>
  <c r="H178" i="134"/>
  <c r="G178" i="134"/>
  <c r="G177" i="134"/>
  <c r="H177" i="134" s="1"/>
  <c r="H176" i="134"/>
  <c r="G176" i="134"/>
  <c r="H175" i="134"/>
  <c r="G175" i="134"/>
  <c r="G174" i="134"/>
  <c r="H174" i="134" s="1"/>
  <c r="H173" i="134"/>
  <c r="G173" i="134"/>
  <c r="G172" i="134"/>
  <c r="H172" i="134" s="1"/>
  <c r="H171" i="134"/>
  <c r="G171" i="134"/>
  <c r="H170" i="134"/>
  <c r="G170" i="134"/>
  <c r="G169" i="134"/>
  <c r="H169" i="134" s="1"/>
  <c r="H168" i="134"/>
  <c r="G168" i="134"/>
  <c r="H167" i="134"/>
  <c r="G167" i="134"/>
  <c r="G166" i="134"/>
  <c r="H166" i="134" s="1"/>
  <c r="H165" i="134"/>
  <c r="G165" i="134"/>
  <c r="G164" i="134"/>
  <c r="H164" i="134" s="1"/>
  <c r="H163" i="134"/>
  <c r="G163" i="134"/>
  <c r="H162" i="134"/>
  <c r="G162" i="134"/>
  <c r="G161" i="134"/>
  <c r="H161" i="134" s="1"/>
  <c r="H160" i="134"/>
  <c r="G160" i="134"/>
  <c r="H159" i="134"/>
  <c r="G159" i="134"/>
  <c r="G158" i="134"/>
  <c r="H158" i="134" s="1"/>
  <c r="H157" i="134"/>
  <c r="G157" i="134"/>
  <c r="G156" i="134"/>
  <c r="H156" i="134" s="1"/>
  <c r="H155" i="134"/>
  <c r="G155" i="134"/>
  <c r="H154" i="134"/>
  <c r="G154" i="134"/>
  <c r="G153" i="134"/>
  <c r="H153" i="134" s="1"/>
  <c r="H152" i="134"/>
  <c r="G152" i="134"/>
  <c r="H151" i="134"/>
  <c r="G151" i="134"/>
  <c r="G150" i="134"/>
  <c r="H150" i="134" s="1"/>
  <c r="H149" i="134"/>
  <c r="G149" i="134"/>
  <c r="G148" i="134"/>
  <c r="H148" i="134" s="1"/>
  <c r="H147" i="134"/>
  <c r="G147" i="134"/>
  <c r="H146" i="134"/>
  <c r="G146" i="134"/>
  <c r="G145" i="134"/>
  <c r="H145" i="134" s="1"/>
  <c r="H144" i="134"/>
  <c r="G144" i="134"/>
  <c r="H143" i="134"/>
  <c r="G143" i="134"/>
  <c r="G142" i="134"/>
  <c r="H142" i="134" s="1"/>
  <c r="H141" i="134"/>
  <c r="G141" i="134"/>
  <c r="G140" i="134"/>
  <c r="H140" i="134" s="1"/>
  <c r="H139" i="134"/>
  <c r="G139" i="134"/>
  <c r="H138" i="134"/>
  <c r="G138" i="134"/>
  <c r="G137" i="134"/>
  <c r="H137" i="134" s="1"/>
  <c r="H136" i="134"/>
  <c r="G136" i="134"/>
  <c r="H135" i="134"/>
  <c r="G135" i="134"/>
  <c r="G134" i="134"/>
  <c r="H134" i="134" s="1"/>
  <c r="H133" i="134"/>
  <c r="G133" i="134"/>
  <c r="G132" i="134"/>
  <c r="H132" i="134" s="1"/>
  <c r="H131" i="134"/>
  <c r="G131" i="134"/>
  <c r="H130" i="134"/>
  <c r="G130" i="134"/>
  <c r="G129" i="134"/>
  <c r="H129" i="134" s="1"/>
  <c r="H128" i="134"/>
  <c r="G128" i="134"/>
  <c r="H127" i="134"/>
  <c r="G127" i="134"/>
  <c r="G126" i="134"/>
  <c r="H126" i="134" s="1"/>
  <c r="H125" i="134"/>
  <c r="G125" i="134"/>
  <c r="G124" i="134"/>
  <c r="H124" i="134" s="1"/>
  <c r="H123" i="134"/>
  <c r="G123" i="134"/>
  <c r="H122" i="134"/>
  <c r="G122" i="134"/>
  <c r="G121" i="134"/>
  <c r="H121" i="134" s="1"/>
  <c r="H120" i="134"/>
  <c r="G120" i="134"/>
  <c r="H119" i="134"/>
  <c r="G119" i="134"/>
  <c r="G118" i="134"/>
  <c r="H118" i="134" s="1"/>
  <c r="H117" i="134"/>
  <c r="G117" i="134"/>
  <c r="G116" i="134"/>
  <c r="H116" i="134" s="1"/>
  <c r="H115" i="134"/>
  <c r="G115" i="134"/>
  <c r="H114" i="134"/>
  <c r="G114" i="134"/>
  <c r="G113" i="134"/>
  <c r="H113" i="134" s="1"/>
  <c r="H112" i="134"/>
  <c r="G112" i="134"/>
  <c r="H111" i="134"/>
  <c r="G111" i="134"/>
  <c r="G110" i="134"/>
  <c r="H110" i="134" s="1"/>
  <c r="H109" i="134"/>
  <c r="G109" i="134"/>
  <c r="G108" i="134"/>
  <c r="H108" i="134" s="1"/>
  <c r="H107" i="134"/>
  <c r="G107" i="134"/>
  <c r="H106" i="134"/>
  <c r="G106" i="134"/>
  <c r="G105" i="134"/>
  <c r="H105" i="134" s="1"/>
  <c r="H104" i="134"/>
  <c r="G104" i="134"/>
  <c r="H103" i="134"/>
  <c r="G103" i="134"/>
  <c r="G102" i="134"/>
  <c r="H102" i="134" s="1"/>
  <c r="H101" i="134"/>
  <c r="G101" i="134"/>
  <c r="G100" i="134"/>
  <c r="H100" i="134" s="1"/>
  <c r="H99" i="134"/>
  <c r="G99" i="134"/>
  <c r="H98" i="134"/>
  <c r="G98" i="134"/>
  <c r="G97" i="134"/>
  <c r="H97" i="134" s="1"/>
  <c r="H96" i="134"/>
  <c r="G96" i="134"/>
  <c r="H95" i="134"/>
  <c r="G95" i="134"/>
  <c r="G94" i="134"/>
  <c r="H94" i="134" s="1"/>
  <c r="H93" i="134"/>
  <c r="G93" i="134"/>
  <c r="G92" i="134"/>
  <c r="H92" i="134" s="1"/>
  <c r="H91" i="134"/>
  <c r="G91" i="134"/>
  <c r="H90" i="134"/>
  <c r="G90" i="134"/>
  <c r="G89" i="134"/>
  <c r="H89" i="134" s="1"/>
  <c r="H88" i="134"/>
  <c r="G88" i="134"/>
  <c r="H87" i="134"/>
  <c r="G87" i="134"/>
  <c r="G86" i="134"/>
  <c r="H86" i="134" s="1"/>
  <c r="H85" i="134"/>
  <c r="G85" i="134"/>
  <c r="G84" i="134"/>
  <c r="H84" i="134" s="1"/>
  <c r="H83" i="134"/>
  <c r="G83" i="134"/>
  <c r="H82" i="134"/>
  <c r="G82" i="134"/>
  <c r="G81" i="134"/>
  <c r="H81" i="134" s="1"/>
  <c r="H80" i="134"/>
  <c r="G80" i="134"/>
  <c r="H79" i="134"/>
  <c r="G79" i="134"/>
  <c r="G78" i="134"/>
  <c r="H78" i="134" s="1"/>
  <c r="H77" i="134"/>
  <c r="G77" i="134"/>
  <c r="G76" i="134"/>
  <c r="H76" i="134" s="1"/>
  <c r="H75" i="134"/>
  <c r="G75" i="134"/>
  <c r="H74" i="134"/>
  <c r="G74" i="134"/>
  <c r="G73" i="134"/>
  <c r="H73" i="134" s="1"/>
  <c r="H72" i="134"/>
  <c r="G72" i="134"/>
  <c r="H71" i="134"/>
  <c r="G71" i="134"/>
  <c r="G70" i="134"/>
  <c r="H70" i="134" s="1"/>
  <c r="H69" i="134"/>
  <c r="G69" i="134"/>
  <c r="G68" i="134"/>
  <c r="H68" i="134" s="1"/>
  <c r="H67" i="134"/>
  <c r="G67" i="134"/>
  <c r="H66" i="134"/>
  <c r="G66" i="134"/>
  <c r="G65" i="134"/>
  <c r="H65" i="134" s="1"/>
  <c r="H64" i="134"/>
  <c r="G64" i="134"/>
  <c r="H63" i="134"/>
  <c r="G63" i="134"/>
  <c r="H62" i="134"/>
  <c r="G61" i="134"/>
  <c r="H61" i="134" s="1"/>
  <c r="G60" i="134"/>
  <c r="H60" i="134" s="1"/>
  <c r="G59" i="134"/>
  <c r="H59" i="134" s="1"/>
  <c r="G58" i="134"/>
  <c r="H58" i="134" s="1"/>
  <c r="G57" i="134"/>
  <c r="H57" i="134" s="1"/>
  <c r="G56" i="134"/>
  <c r="H56" i="134" s="1"/>
  <c r="G55" i="134"/>
  <c r="H55" i="134" s="1"/>
  <c r="G54" i="134"/>
  <c r="H54" i="134" s="1"/>
  <c r="G53" i="134"/>
  <c r="H53" i="134" s="1"/>
  <c r="G52" i="134"/>
  <c r="H52" i="134" s="1"/>
  <c r="G51" i="134"/>
  <c r="H51" i="134" s="1"/>
  <c r="G50" i="134"/>
  <c r="H50" i="134" s="1"/>
  <c r="G49" i="134"/>
  <c r="H49" i="134" s="1"/>
  <c r="G48" i="134"/>
  <c r="H48" i="134" s="1"/>
  <c r="G47" i="134"/>
  <c r="H47" i="134" s="1"/>
  <c r="G46" i="134"/>
  <c r="H46" i="134" s="1"/>
  <c r="G45" i="134"/>
  <c r="H45" i="134" s="1"/>
  <c r="G44" i="134"/>
  <c r="H44" i="134" s="1"/>
  <c r="G43" i="134"/>
  <c r="H43" i="134" s="1"/>
  <c r="G42" i="134"/>
  <c r="H42" i="134" s="1"/>
  <c r="G41" i="134"/>
  <c r="H41" i="134" s="1"/>
  <c r="G40" i="134"/>
  <c r="H40" i="134" s="1"/>
  <c r="G39" i="134"/>
  <c r="H39" i="134" s="1"/>
  <c r="G38" i="134"/>
  <c r="H38" i="134" s="1"/>
  <c r="G37" i="134"/>
  <c r="H37" i="134" s="1"/>
  <c r="G36" i="134"/>
  <c r="H36" i="134" s="1"/>
  <c r="G35" i="134"/>
  <c r="H35" i="134" s="1"/>
  <c r="G34" i="134"/>
  <c r="H34" i="134" s="1"/>
  <c r="G33" i="134"/>
  <c r="H33" i="134" s="1"/>
  <c r="G32" i="134"/>
  <c r="H32" i="134" s="1"/>
  <c r="G31" i="134"/>
  <c r="H31" i="134" s="1"/>
  <c r="G30" i="134"/>
  <c r="H30" i="134" s="1"/>
  <c r="G29" i="134"/>
  <c r="H29" i="134" s="1"/>
  <c r="G28" i="134"/>
  <c r="H28" i="134" s="1"/>
  <c r="G27" i="134"/>
  <c r="H27" i="134" s="1"/>
  <c r="G26" i="134"/>
  <c r="H26" i="134" s="1"/>
  <c r="G25" i="134"/>
  <c r="H25" i="134" s="1"/>
  <c r="G24" i="134"/>
  <c r="H24" i="134" s="1"/>
  <c r="G23" i="134"/>
  <c r="H23" i="134" s="1"/>
  <c r="G22" i="134"/>
  <c r="H22" i="134" s="1"/>
  <c r="G21" i="134"/>
  <c r="H21" i="134" s="1"/>
  <c r="G20" i="134"/>
  <c r="H20" i="134" s="1"/>
  <c r="G19" i="134"/>
  <c r="H19" i="134" s="1"/>
  <c r="G18" i="134"/>
  <c r="H18" i="134" s="1"/>
  <c r="G17" i="134"/>
  <c r="H17" i="134" s="1"/>
  <c r="G16" i="134"/>
  <c r="H16" i="134" s="1"/>
  <c r="G15" i="134"/>
  <c r="H15" i="134" s="1"/>
  <c r="G14" i="134"/>
  <c r="H14" i="134" s="1"/>
  <c r="G13" i="134"/>
  <c r="H13" i="134" s="1"/>
  <c r="G12" i="134"/>
  <c r="H12" i="134" s="1"/>
  <c r="G11" i="134"/>
  <c r="H11" i="134" s="1"/>
  <c r="G10" i="134"/>
  <c r="H10" i="134" s="1"/>
  <c r="G9" i="134"/>
  <c r="H9" i="134" s="1"/>
  <c r="G8" i="134"/>
  <c r="H8" i="134" s="1"/>
  <c r="G7" i="134"/>
  <c r="H7" i="134" s="1"/>
  <c r="G6" i="134"/>
  <c r="H6" i="134" s="1"/>
  <c r="G5" i="134"/>
  <c r="G403" i="134" s="1"/>
  <c r="H5" i="144" l="1"/>
  <c r="H45" i="144" s="1"/>
  <c r="H6" i="143"/>
  <c r="H402" i="143" s="1"/>
  <c r="H5" i="142"/>
  <c r="H46" i="142" s="1"/>
  <c r="H5" i="141"/>
  <c r="H403" i="141" s="1"/>
  <c r="H5" i="140"/>
  <c r="H55" i="140" s="1"/>
  <c r="H5" i="139"/>
  <c r="H403" i="139" s="1"/>
  <c r="H403" i="137"/>
  <c r="G403" i="137"/>
  <c r="H5" i="136"/>
  <c r="H38" i="136" s="1"/>
  <c r="H5" i="135"/>
  <c r="H57" i="135" s="1"/>
  <c r="H5" i="134"/>
  <c r="H403" i="134" s="1"/>
  <c r="H58" i="133" l="1"/>
  <c r="F58" i="133" l="1"/>
  <c r="E58" i="133"/>
  <c r="D58" i="133"/>
  <c r="G57" i="133"/>
  <c r="H57" i="133" s="1"/>
  <c r="G56" i="133"/>
  <c r="H56" i="133" s="1"/>
  <c r="G55" i="133"/>
  <c r="H55" i="133" s="1"/>
  <c r="G54" i="133"/>
  <c r="H54" i="133" s="1"/>
  <c r="G53" i="133"/>
  <c r="H53" i="133" s="1"/>
  <c r="G52" i="133"/>
  <c r="H52" i="133" s="1"/>
  <c r="G51" i="133"/>
  <c r="H51" i="133" s="1"/>
  <c r="G50" i="133"/>
  <c r="H50" i="133" s="1"/>
  <c r="G49" i="133"/>
  <c r="H49" i="133" s="1"/>
  <c r="G48" i="133"/>
  <c r="H48" i="133" s="1"/>
  <c r="G47" i="133"/>
  <c r="H47" i="133" s="1"/>
  <c r="G46" i="133"/>
  <c r="H46" i="133" s="1"/>
  <c r="G45" i="133"/>
  <c r="H45" i="133" s="1"/>
  <c r="G44" i="133"/>
  <c r="H44" i="133" s="1"/>
  <c r="G43" i="133"/>
  <c r="H43" i="133" s="1"/>
  <c r="G42" i="133"/>
  <c r="H42" i="133" s="1"/>
  <c r="G41" i="133"/>
  <c r="H41" i="133" s="1"/>
  <c r="G40" i="133"/>
  <c r="H40" i="133" s="1"/>
  <c r="G39" i="133"/>
  <c r="H39" i="133" s="1"/>
  <c r="G38" i="133"/>
  <c r="H38" i="133" s="1"/>
  <c r="G37" i="133"/>
  <c r="H37" i="133" s="1"/>
  <c r="G36" i="133"/>
  <c r="H36" i="133" s="1"/>
  <c r="G35" i="133"/>
  <c r="H35" i="133" s="1"/>
  <c r="G34" i="133"/>
  <c r="H34" i="133" s="1"/>
  <c r="G33" i="133"/>
  <c r="H33" i="133" s="1"/>
  <c r="G32" i="133"/>
  <c r="H32" i="133" s="1"/>
  <c r="G31" i="133"/>
  <c r="H31" i="133" s="1"/>
  <c r="G30" i="133"/>
  <c r="H30" i="133" s="1"/>
  <c r="G29" i="133"/>
  <c r="H29" i="133" s="1"/>
  <c r="G28" i="133"/>
  <c r="H28" i="133" s="1"/>
  <c r="G27" i="133"/>
  <c r="H27" i="133" s="1"/>
  <c r="G26" i="133"/>
  <c r="H26" i="133" s="1"/>
  <c r="G25" i="133"/>
  <c r="H25" i="133" s="1"/>
  <c r="G24" i="133"/>
  <c r="H24" i="133" s="1"/>
  <c r="G23" i="133"/>
  <c r="H23" i="133" s="1"/>
  <c r="G22" i="133"/>
  <c r="H22" i="133" s="1"/>
  <c r="G21" i="133"/>
  <c r="H21" i="133" s="1"/>
  <c r="G20" i="133"/>
  <c r="H20" i="133" s="1"/>
  <c r="G19" i="133"/>
  <c r="H19" i="133" s="1"/>
  <c r="G18" i="133"/>
  <c r="H18" i="133" s="1"/>
  <c r="G17" i="133"/>
  <c r="H17" i="133" s="1"/>
  <c r="G16" i="133"/>
  <c r="H16" i="133" s="1"/>
  <c r="G15" i="133"/>
  <c r="H15" i="133" s="1"/>
  <c r="G14" i="133"/>
  <c r="H14" i="133" s="1"/>
  <c r="G13" i="133"/>
  <c r="H13" i="133" s="1"/>
  <c r="G12" i="133"/>
  <c r="H12" i="133" s="1"/>
  <c r="G11" i="133"/>
  <c r="H11" i="133" s="1"/>
  <c r="G10" i="133"/>
  <c r="H10" i="133" s="1"/>
  <c r="G9" i="133"/>
  <c r="H9" i="133" s="1"/>
  <c r="G8" i="133"/>
  <c r="H8" i="133" s="1"/>
  <c r="G7" i="133"/>
  <c r="H7" i="133" s="1"/>
  <c r="G6" i="133"/>
  <c r="H6" i="133" s="1"/>
  <c r="G5" i="133"/>
  <c r="H5" i="133" s="1"/>
  <c r="F403" i="132"/>
  <c r="E403" i="132"/>
  <c r="D403" i="132"/>
  <c r="G402" i="132"/>
  <c r="H402" i="132" s="1"/>
  <c r="G401" i="132"/>
  <c r="H401" i="132" s="1"/>
  <c r="G400" i="132"/>
  <c r="H400" i="132" s="1"/>
  <c r="G399" i="132"/>
  <c r="H399" i="132" s="1"/>
  <c r="G398" i="132"/>
  <c r="H398" i="132" s="1"/>
  <c r="G397" i="132"/>
  <c r="H397" i="132" s="1"/>
  <c r="G396" i="132"/>
  <c r="H396" i="132" s="1"/>
  <c r="G395" i="132"/>
  <c r="H395" i="132" s="1"/>
  <c r="G394" i="132"/>
  <c r="H394" i="132" s="1"/>
  <c r="G393" i="132"/>
  <c r="H393" i="132" s="1"/>
  <c r="G392" i="132"/>
  <c r="H392" i="132" s="1"/>
  <c r="G391" i="132"/>
  <c r="H391" i="132" s="1"/>
  <c r="G390" i="132"/>
  <c r="H390" i="132" s="1"/>
  <c r="G389" i="132"/>
  <c r="H389" i="132" s="1"/>
  <c r="G388" i="132"/>
  <c r="H388" i="132" s="1"/>
  <c r="G387" i="132"/>
  <c r="H387" i="132" s="1"/>
  <c r="G386" i="132"/>
  <c r="H386" i="132" s="1"/>
  <c r="G385" i="132"/>
  <c r="H385" i="132" s="1"/>
  <c r="G384" i="132"/>
  <c r="H384" i="132" s="1"/>
  <c r="G383" i="132"/>
  <c r="H383" i="132" s="1"/>
  <c r="H382" i="132"/>
  <c r="G382" i="132"/>
  <c r="G381" i="132"/>
  <c r="H381" i="132" s="1"/>
  <c r="G380" i="132"/>
  <c r="H380" i="132" s="1"/>
  <c r="G379" i="132"/>
  <c r="H379" i="132" s="1"/>
  <c r="G378" i="132"/>
  <c r="H378" i="132" s="1"/>
  <c r="G377" i="132"/>
  <c r="H377" i="132" s="1"/>
  <c r="G376" i="132"/>
  <c r="H376" i="132" s="1"/>
  <c r="G375" i="132"/>
  <c r="H375" i="132" s="1"/>
  <c r="G374" i="132"/>
  <c r="H374" i="132" s="1"/>
  <c r="G373" i="132"/>
  <c r="H373" i="132" s="1"/>
  <c r="G372" i="132"/>
  <c r="H372" i="132" s="1"/>
  <c r="G371" i="132"/>
  <c r="H371" i="132" s="1"/>
  <c r="G370" i="132"/>
  <c r="H370" i="132" s="1"/>
  <c r="G369" i="132"/>
  <c r="H369" i="132" s="1"/>
  <c r="G368" i="132"/>
  <c r="H368" i="132" s="1"/>
  <c r="G367" i="132"/>
  <c r="H367" i="132" s="1"/>
  <c r="G366" i="132"/>
  <c r="H366" i="132" s="1"/>
  <c r="G365" i="132"/>
  <c r="H365" i="132" s="1"/>
  <c r="G364" i="132"/>
  <c r="H364" i="132" s="1"/>
  <c r="G363" i="132"/>
  <c r="H363" i="132" s="1"/>
  <c r="G362" i="132"/>
  <c r="H362" i="132" s="1"/>
  <c r="G361" i="132"/>
  <c r="H361" i="132" s="1"/>
  <c r="G360" i="132"/>
  <c r="H360" i="132" s="1"/>
  <c r="G359" i="132"/>
  <c r="H359" i="132" s="1"/>
  <c r="G358" i="132"/>
  <c r="H358" i="132" s="1"/>
  <c r="G357" i="132"/>
  <c r="H357" i="132" s="1"/>
  <c r="G356" i="132"/>
  <c r="H356" i="132" s="1"/>
  <c r="G355" i="132"/>
  <c r="H355" i="132" s="1"/>
  <c r="G354" i="132"/>
  <c r="H354" i="132" s="1"/>
  <c r="G353" i="132"/>
  <c r="H353" i="132" s="1"/>
  <c r="G352" i="132"/>
  <c r="H352" i="132" s="1"/>
  <c r="G351" i="132"/>
  <c r="H351" i="132" s="1"/>
  <c r="G350" i="132"/>
  <c r="H350" i="132" s="1"/>
  <c r="G349" i="132"/>
  <c r="H349" i="132" s="1"/>
  <c r="G348" i="132"/>
  <c r="H348" i="132" s="1"/>
  <c r="G347" i="132"/>
  <c r="H347" i="132" s="1"/>
  <c r="G346" i="132"/>
  <c r="H346" i="132" s="1"/>
  <c r="G345" i="132"/>
  <c r="H345" i="132" s="1"/>
  <c r="G344" i="132"/>
  <c r="H344" i="132" s="1"/>
  <c r="G343" i="132"/>
  <c r="H343" i="132" s="1"/>
  <c r="G342" i="132"/>
  <c r="H342" i="132" s="1"/>
  <c r="G341" i="132"/>
  <c r="H341" i="132" s="1"/>
  <c r="G340" i="132"/>
  <c r="H340" i="132" s="1"/>
  <c r="G339" i="132"/>
  <c r="H339" i="132" s="1"/>
  <c r="G338" i="132"/>
  <c r="H338" i="132" s="1"/>
  <c r="G337" i="132"/>
  <c r="H337" i="132" s="1"/>
  <c r="G336" i="132"/>
  <c r="H336" i="132" s="1"/>
  <c r="G335" i="132"/>
  <c r="H335" i="132" s="1"/>
  <c r="G334" i="132"/>
  <c r="H334" i="132" s="1"/>
  <c r="G333" i="132"/>
  <c r="H333" i="132" s="1"/>
  <c r="G332" i="132"/>
  <c r="H332" i="132" s="1"/>
  <c r="G331" i="132"/>
  <c r="H331" i="132" s="1"/>
  <c r="G330" i="132"/>
  <c r="H330" i="132" s="1"/>
  <c r="G329" i="132"/>
  <c r="H329" i="132" s="1"/>
  <c r="G328" i="132"/>
  <c r="H328" i="132" s="1"/>
  <c r="G327" i="132"/>
  <c r="H327" i="132" s="1"/>
  <c r="G326" i="132"/>
  <c r="H326" i="132" s="1"/>
  <c r="G325" i="132"/>
  <c r="H325" i="132" s="1"/>
  <c r="G324" i="132"/>
  <c r="H324" i="132" s="1"/>
  <c r="G323" i="132"/>
  <c r="H323" i="132" s="1"/>
  <c r="G322" i="132"/>
  <c r="H322" i="132" s="1"/>
  <c r="G321" i="132"/>
  <c r="H321" i="132" s="1"/>
  <c r="G320" i="132"/>
  <c r="H320" i="132" s="1"/>
  <c r="G319" i="132"/>
  <c r="H319" i="132" s="1"/>
  <c r="G318" i="132"/>
  <c r="H318" i="132" s="1"/>
  <c r="G317" i="132"/>
  <c r="H317" i="132" s="1"/>
  <c r="H316" i="132"/>
  <c r="G315" i="132"/>
  <c r="H315" i="132" s="1"/>
  <c r="G314" i="132"/>
  <c r="H314" i="132" s="1"/>
  <c r="G313" i="132"/>
  <c r="H313" i="132" s="1"/>
  <c r="G312" i="132"/>
  <c r="H312" i="132" s="1"/>
  <c r="G311" i="132"/>
  <c r="H311" i="132" s="1"/>
  <c r="G310" i="132"/>
  <c r="H310" i="132" s="1"/>
  <c r="G309" i="132"/>
  <c r="H309" i="132" s="1"/>
  <c r="G308" i="132"/>
  <c r="H308" i="132" s="1"/>
  <c r="G307" i="132"/>
  <c r="H307" i="132" s="1"/>
  <c r="G306" i="132"/>
  <c r="H306" i="132" s="1"/>
  <c r="G305" i="132"/>
  <c r="H305" i="132" s="1"/>
  <c r="G304" i="132"/>
  <c r="H304" i="132" s="1"/>
  <c r="G303" i="132"/>
  <c r="H303" i="132" s="1"/>
  <c r="G302" i="132"/>
  <c r="H302" i="132" s="1"/>
  <c r="G301" i="132"/>
  <c r="H301" i="132" s="1"/>
  <c r="G300" i="132"/>
  <c r="H300" i="132" s="1"/>
  <c r="G299" i="132"/>
  <c r="H299" i="132" s="1"/>
  <c r="G298" i="132"/>
  <c r="H298" i="132" s="1"/>
  <c r="G297" i="132"/>
  <c r="H297" i="132" s="1"/>
  <c r="G296" i="132"/>
  <c r="H296" i="132" s="1"/>
  <c r="G295" i="132"/>
  <c r="H295" i="132" s="1"/>
  <c r="G294" i="132"/>
  <c r="H294" i="132" s="1"/>
  <c r="G293" i="132"/>
  <c r="H293" i="132" s="1"/>
  <c r="G292" i="132"/>
  <c r="H292" i="132" s="1"/>
  <c r="G291" i="132"/>
  <c r="H291" i="132" s="1"/>
  <c r="G290" i="132"/>
  <c r="H290" i="132" s="1"/>
  <c r="G289" i="132"/>
  <c r="H289" i="132" s="1"/>
  <c r="G288" i="132"/>
  <c r="H288" i="132" s="1"/>
  <c r="G287" i="132"/>
  <c r="H287" i="132" s="1"/>
  <c r="G286" i="132"/>
  <c r="H286" i="132" s="1"/>
  <c r="G285" i="132"/>
  <c r="H285" i="132" s="1"/>
  <c r="G284" i="132"/>
  <c r="H284" i="132" s="1"/>
  <c r="G283" i="132"/>
  <c r="H283" i="132" s="1"/>
  <c r="G282" i="132"/>
  <c r="H282" i="132" s="1"/>
  <c r="G281" i="132"/>
  <c r="H281" i="132" s="1"/>
  <c r="G280" i="132"/>
  <c r="H280" i="132" s="1"/>
  <c r="G279" i="132"/>
  <c r="H279" i="132" s="1"/>
  <c r="G278" i="132"/>
  <c r="H278" i="132" s="1"/>
  <c r="G277" i="132"/>
  <c r="H277" i="132" s="1"/>
  <c r="G276" i="132"/>
  <c r="H276" i="132" s="1"/>
  <c r="G275" i="132"/>
  <c r="H275" i="132" s="1"/>
  <c r="G274" i="132"/>
  <c r="H274" i="132" s="1"/>
  <c r="G273" i="132"/>
  <c r="H273" i="132" s="1"/>
  <c r="G272" i="132"/>
  <c r="H272" i="132" s="1"/>
  <c r="G271" i="132"/>
  <c r="H271" i="132" s="1"/>
  <c r="G270" i="132"/>
  <c r="H270" i="132" s="1"/>
  <c r="G269" i="132"/>
  <c r="H269" i="132" s="1"/>
  <c r="G268" i="132"/>
  <c r="H268" i="132" s="1"/>
  <c r="G267" i="132"/>
  <c r="H267" i="132" s="1"/>
  <c r="G266" i="132"/>
  <c r="H266" i="132" s="1"/>
  <c r="G265" i="132"/>
  <c r="H265" i="132" s="1"/>
  <c r="G264" i="132"/>
  <c r="H264" i="132" s="1"/>
  <c r="G263" i="132"/>
  <c r="H263" i="132" s="1"/>
  <c r="G262" i="132"/>
  <c r="H262" i="132" s="1"/>
  <c r="G261" i="132"/>
  <c r="H261" i="132" s="1"/>
  <c r="G260" i="132"/>
  <c r="H260" i="132" s="1"/>
  <c r="G259" i="132"/>
  <c r="H259" i="132" s="1"/>
  <c r="G258" i="132"/>
  <c r="H258" i="132" s="1"/>
  <c r="G257" i="132"/>
  <c r="H257" i="132" s="1"/>
  <c r="G256" i="132"/>
  <c r="H256" i="132" s="1"/>
  <c r="G255" i="132"/>
  <c r="H255" i="132" s="1"/>
  <c r="G254" i="132"/>
  <c r="H254" i="132" s="1"/>
  <c r="G253" i="132"/>
  <c r="H253" i="132" s="1"/>
  <c r="G252" i="132"/>
  <c r="H252" i="132" s="1"/>
  <c r="G251" i="132"/>
  <c r="H251" i="132" s="1"/>
  <c r="G250" i="132"/>
  <c r="H250" i="132" s="1"/>
  <c r="G249" i="132"/>
  <c r="H249" i="132" s="1"/>
  <c r="G248" i="132"/>
  <c r="H248" i="132" s="1"/>
  <c r="G247" i="132"/>
  <c r="H247" i="132" s="1"/>
  <c r="G246" i="132"/>
  <c r="H246" i="132" s="1"/>
  <c r="G245" i="132"/>
  <c r="H245" i="132" s="1"/>
  <c r="G244" i="132"/>
  <c r="H244" i="132" s="1"/>
  <c r="G243" i="132"/>
  <c r="H243" i="132" s="1"/>
  <c r="H242" i="132"/>
  <c r="G242" i="132"/>
  <c r="G241" i="132"/>
  <c r="H241" i="132" s="1"/>
  <c r="G240" i="132"/>
  <c r="H240" i="132" s="1"/>
  <c r="G239" i="132"/>
  <c r="H239" i="132" s="1"/>
  <c r="G238" i="132"/>
  <c r="H238" i="132" s="1"/>
  <c r="G237" i="132"/>
  <c r="H237" i="132" s="1"/>
  <c r="G236" i="132"/>
  <c r="H236" i="132" s="1"/>
  <c r="G235" i="132"/>
  <c r="H235" i="132" s="1"/>
  <c r="G234" i="132"/>
  <c r="H234" i="132" s="1"/>
  <c r="G233" i="132"/>
  <c r="H233" i="132" s="1"/>
  <c r="G232" i="132"/>
  <c r="H232" i="132" s="1"/>
  <c r="G231" i="132"/>
  <c r="H231" i="132" s="1"/>
  <c r="G230" i="132"/>
  <c r="H230" i="132" s="1"/>
  <c r="G229" i="132"/>
  <c r="H229" i="132" s="1"/>
  <c r="G228" i="132"/>
  <c r="H228" i="132" s="1"/>
  <c r="G227" i="132"/>
  <c r="H227" i="132" s="1"/>
  <c r="G226" i="132"/>
  <c r="H226" i="132" s="1"/>
  <c r="G225" i="132"/>
  <c r="H225" i="132" s="1"/>
  <c r="G224" i="132"/>
  <c r="H224" i="132" s="1"/>
  <c r="G223" i="132"/>
  <c r="H223" i="132" s="1"/>
  <c r="G222" i="132"/>
  <c r="H222" i="132" s="1"/>
  <c r="G221" i="132"/>
  <c r="H221" i="132" s="1"/>
  <c r="G220" i="132"/>
  <c r="H220" i="132" s="1"/>
  <c r="G219" i="132"/>
  <c r="H219" i="132" s="1"/>
  <c r="G218" i="132"/>
  <c r="H218" i="132" s="1"/>
  <c r="G217" i="132"/>
  <c r="H217" i="132" s="1"/>
  <c r="G216" i="132"/>
  <c r="H216" i="132" s="1"/>
  <c r="G215" i="132"/>
  <c r="H215" i="132" s="1"/>
  <c r="G214" i="132"/>
  <c r="H214" i="132" s="1"/>
  <c r="G213" i="132"/>
  <c r="H213" i="132" s="1"/>
  <c r="G212" i="132"/>
  <c r="H212" i="132" s="1"/>
  <c r="G211" i="132"/>
  <c r="H211" i="132" s="1"/>
  <c r="G210" i="132"/>
  <c r="H210" i="132" s="1"/>
  <c r="G209" i="132"/>
  <c r="H209" i="132" s="1"/>
  <c r="G208" i="132"/>
  <c r="H208" i="132" s="1"/>
  <c r="G207" i="132"/>
  <c r="H207" i="132" s="1"/>
  <c r="G206" i="132"/>
  <c r="H206" i="132" s="1"/>
  <c r="G205" i="132"/>
  <c r="H205" i="132" s="1"/>
  <c r="G204" i="132"/>
  <c r="H204" i="132" s="1"/>
  <c r="G203" i="132"/>
  <c r="H203" i="132" s="1"/>
  <c r="G202" i="132"/>
  <c r="H202" i="132" s="1"/>
  <c r="G201" i="132"/>
  <c r="H201" i="132" s="1"/>
  <c r="G200" i="132"/>
  <c r="H200" i="132" s="1"/>
  <c r="G199" i="132"/>
  <c r="H199" i="132" s="1"/>
  <c r="G198" i="132"/>
  <c r="H198" i="132" s="1"/>
  <c r="G197" i="132"/>
  <c r="H197" i="132" s="1"/>
  <c r="G196" i="132"/>
  <c r="H196" i="132" s="1"/>
  <c r="G195" i="132"/>
  <c r="H195" i="132" s="1"/>
  <c r="G194" i="132"/>
  <c r="H194" i="132" s="1"/>
  <c r="G193" i="132"/>
  <c r="H193" i="132" s="1"/>
  <c r="G192" i="132"/>
  <c r="H192" i="132" s="1"/>
  <c r="G191" i="132"/>
  <c r="H191" i="132" s="1"/>
  <c r="G190" i="132"/>
  <c r="H190" i="132" s="1"/>
  <c r="G189" i="132"/>
  <c r="H189" i="132" s="1"/>
  <c r="G188" i="132"/>
  <c r="H188" i="132" s="1"/>
  <c r="G187" i="132"/>
  <c r="H187" i="132" s="1"/>
  <c r="G186" i="132"/>
  <c r="H186" i="132" s="1"/>
  <c r="G185" i="132"/>
  <c r="H185" i="132" s="1"/>
  <c r="G184" i="132"/>
  <c r="H184" i="132" s="1"/>
  <c r="G183" i="132"/>
  <c r="H183" i="132" s="1"/>
  <c r="G182" i="132"/>
  <c r="H182" i="132" s="1"/>
  <c r="G181" i="132"/>
  <c r="H181" i="132" s="1"/>
  <c r="G180" i="132"/>
  <c r="H180" i="132" s="1"/>
  <c r="G179" i="132"/>
  <c r="H179" i="132" s="1"/>
  <c r="G178" i="132"/>
  <c r="H178" i="132" s="1"/>
  <c r="G177" i="132"/>
  <c r="H177" i="132" s="1"/>
  <c r="G176" i="132"/>
  <c r="H176" i="132" s="1"/>
  <c r="G175" i="132"/>
  <c r="H175" i="132" s="1"/>
  <c r="G174" i="132"/>
  <c r="H174" i="132" s="1"/>
  <c r="G173" i="132"/>
  <c r="H173" i="132" s="1"/>
  <c r="G172" i="132"/>
  <c r="H172" i="132" s="1"/>
  <c r="G171" i="132"/>
  <c r="H171" i="132" s="1"/>
  <c r="G170" i="132"/>
  <c r="H170" i="132" s="1"/>
  <c r="G169" i="132"/>
  <c r="H169" i="132" s="1"/>
  <c r="G168" i="132"/>
  <c r="H168" i="132" s="1"/>
  <c r="G167" i="132"/>
  <c r="H167" i="132" s="1"/>
  <c r="G166" i="132"/>
  <c r="H166" i="132" s="1"/>
  <c r="G165" i="132"/>
  <c r="H165" i="132" s="1"/>
  <c r="G164" i="132"/>
  <c r="H164" i="132" s="1"/>
  <c r="G163" i="132"/>
  <c r="H163" i="132" s="1"/>
  <c r="G162" i="132"/>
  <c r="H162" i="132" s="1"/>
  <c r="G161" i="132"/>
  <c r="H161" i="132" s="1"/>
  <c r="G160" i="132"/>
  <c r="H160" i="132" s="1"/>
  <c r="G159" i="132"/>
  <c r="H159" i="132" s="1"/>
  <c r="G158" i="132"/>
  <c r="H158" i="132" s="1"/>
  <c r="G157" i="132"/>
  <c r="H157" i="132" s="1"/>
  <c r="G156" i="132"/>
  <c r="H156" i="132" s="1"/>
  <c r="G155" i="132"/>
  <c r="H155" i="132" s="1"/>
  <c r="G154" i="132"/>
  <c r="H154" i="132" s="1"/>
  <c r="G153" i="132"/>
  <c r="H153" i="132" s="1"/>
  <c r="G152" i="132"/>
  <c r="H152" i="132" s="1"/>
  <c r="G151" i="132"/>
  <c r="H151" i="132" s="1"/>
  <c r="G150" i="132"/>
  <c r="H150" i="132" s="1"/>
  <c r="G149" i="132"/>
  <c r="H149" i="132" s="1"/>
  <c r="G148" i="132"/>
  <c r="H148" i="132" s="1"/>
  <c r="G147" i="132"/>
  <c r="H147" i="132" s="1"/>
  <c r="H146" i="132"/>
  <c r="G146" i="132"/>
  <c r="G145" i="132"/>
  <c r="H145" i="132" s="1"/>
  <c r="G144" i="132"/>
  <c r="H144" i="132" s="1"/>
  <c r="G143" i="132"/>
  <c r="H143" i="132" s="1"/>
  <c r="G142" i="132"/>
  <c r="H142" i="132" s="1"/>
  <c r="G141" i="132"/>
  <c r="H141" i="132" s="1"/>
  <c r="G140" i="132"/>
  <c r="H140" i="132" s="1"/>
  <c r="G139" i="132"/>
  <c r="H139" i="132" s="1"/>
  <c r="G138" i="132"/>
  <c r="H138" i="132" s="1"/>
  <c r="G137" i="132"/>
  <c r="H137" i="132" s="1"/>
  <c r="G136" i="132"/>
  <c r="H136" i="132" s="1"/>
  <c r="G135" i="132"/>
  <c r="H135" i="132" s="1"/>
  <c r="G134" i="132"/>
  <c r="H134" i="132" s="1"/>
  <c r="G133" i="132"/>
  <c r="H133" i="132" s="1"/>
  <c r="G132" i="132"/>
  <c r="H132" i="132" s="1"/>
  <c r="G131" i="132"/>
  <c r="H131" i="132" s="1"/>
  <c r="G130" i="132"/>
  <c r="H130" i="132" s="1"/>
  <c r="G129" i="132"/>
  <c r="H129" i="132" s="1"/>
  <c r="G128" i="132"/>
  <c r="H128" i="132" s="1"/>
  <c r="G127" i="132"/>
  <c r="H127" i="132" s="1"/>
  <c r="G126" i="132"/>
  <c r="H126" i="132" s="1"/>
  <c r="G125" i="132"/>
  <c r="H125" i="132" s="1"/>
  <c r="G124" i="132"/>
  <c r="H124" i="132" s="1"/>
  <c r="G123" i="132"/>
  <c r="H123" i="132" s="1"/>
  <c r="G122" i="132"/>
  <c r="H122" i="132" s="1"/>
  <c r="G121" i="132"/>
  <c r="H121" i="132" s="1"/>
  <c r="G120" i="132"/>
  <c r="H120" i="132" s="1"/>
  <c r="G119" i="132"/>
  <c r="H119" i="132" s="1"/>
  <c r="H118" i="132"/>
  <c r="G118" i="132"/>
  <c r="G117" i="132"/>
  <c r="H117" i="132" s="1"/>
  <c r="G116" i="132"/>
  <c r="H116" i="132" s="1"/>
  <c r="G115" i="132"/>
  <c r="H115" i="132" s="1"/>
  <c r="G114" i="132"/>
  <c r="H114" i="132" s="1"/>
  <c r="G113" i="132"/>
  <c r="H113" i="132" s="1"/>
  <c r="G112" i="132"/>
  <c r="H112" i="132" s="1"/>
  <c r="G111" i="132"/>
  <c r="H111" i="132" s="1"/>
  <c r="G110" i="132"/>
  <c r="H110" i="132" s="1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H102" i="132" s="1"/>
  <c r="G101" i="132"/>
  <c r="H101" i="132" s="1"/>
  <c r="G100" i="132"/>
  <c r="H100" i="132" s="1"/>
  <c r="G99" i="132"/>
  <c r="H99" i="132" s="1"/>
  <c r="G98" i="132"/>
  <c r="H98" i="132" s="1"/>
  <c r="G97" i="132"/>
  <c r="H97" i="132" s="1"/>
  <c r="G96" i="132"/>
  <c r="H96" i="132" s="1"/>
  <c r="G95" i="132"/>
  <c r="H95" i="132" s="1"/>
  <c r="G94" i="132"/>
  <c r="H94" i="132" s="1"/>
  <c r="G93" i="132"/>
  <c r="H93" i="132" s="1"/>
  <c r="G92" i="132"/>
  <c r="H92" i="132" s="1"/>
  <c r="G91" i="132"/>
  <c r="H91" i="132" s="1"/>
  <c r="G90" i="132"/>
  <c r="H90" i="132" s="1"/>
  <c r="G89" i="132"/>
  <c r="H89" i="132" s="1"/>
  <c r="G88" i="132"/>
  <c r="H88" i="132" s="1"/>
  <c r="G87" i="132"/>
  <c r="H87" i="132" s="1"/>
  <c r="G86" i="132"/>
  <c r="H86" i="132" s="1"/>
  <c r="G85" i="132"/>
  <c r="H85" i="132" s="1"/>
  <c r="G84" i="132"/>
  <c r="H84" i="132" s="1"/>
  <c r="G83" i="132"/>
  <c r="H83" i="132" s="1"/>
  <c r="G82" i="132"/>
  <c r="H82" i="132" s="1"/>
  <c r="G81" i="132"/>
  <c r="H81" i="132" s="1"/>
  <c r="G80" i="132"/>
  <c r="H80" i="132" s="1"/>
  <c r="G79" i="132"/>
  <c r="H79" i="132" s="1"/>
  <c r="G78" i="132"/>
  <c r="H78" i="132" s="1"/>
  <c r="G77" i="132"/>
  <c r="H77" i="132" s="1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H62" i="132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H43" i="132" s="1"/>
  <c r="G42" i="132"/>
  <c r="H42" i="132" s="1"/>
  <c r="G41" i="132"/>
  <c r="H41" i="132" s="1"/>
  <c r="G40" i="132"/>
  <c r="H40" i="132" s="1"/>
  <c r="G39" i="132"/>
  <c r="H39" i="132" s="1"/>
  <c r="G38" i="132"/>
  <c r="H38" i="132" s="1"/>
  <c r="G37" i="132"/>
  <c r="H37" i="132" s="1"/>
  <c r="G36" i="132"/>
  <c r="H36" i="132" s="1"/>
  <c r="G35" i="132"/>
  <c r="H35" i="132" s="1"/>
  <c r="G34" i="132"/>
  <c r="H34" i="132" s="1"/>
  <c r="G33" i="132"/>
  <c r="H33" i="132" s="1"/>
  <c r="G32" i="132"/>
  <c r="H32" i="132" s="1"/>
  <c r="G31" i="132"/>
  <c r="H31" i="132" s="1"/>
  <c r="G30" i="132"/>
  <c r="H30" i="132" s="1"/>
  <c r="G29" i="132"/>
  <c r="H29" i="132" s="1"/>
  <c r="G28" i="132"/>
  <c r="H28" i="132" s="1"/>
  <c r="G27" i="132"/>
  <c r="H27" i="132" s="1"/>
  <c r="G26" i="132"/>
  <c r="H26" i="132" s="1"/>
  <c r="G25" i="132"/>
  <c r="H25" i="132" s="1"/>
  <c r="G24" i="132"/>
  <c r="H24" i="132" s="1"/>
  <c r="G23" i="132"/>
  <c r="H23" i="132" s="1"/>
  <c r="G22" i="132"/>
  <c r="H22" i="132" s="1"/>
  <c r="G21" i="132"/>
  <c r="H21" i="132" s="1"/>
  <c r="G20" i="132"/>
  <c r="H20" i="132" s="1"/>
  <c r="G19" i="132"/>
  <c r="H19" i="132" s="1"/>
  <c r="G18" i="132"/>
  <c r="H18" i="132" s="1"/>
  <c r="G17" i="132"/>
  <c r="H17" i="132" s="1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G8" i="132"/>
  <c r="H8" i="132" s="1"/>
  <c r="G7" i="132"/>
  <c r="H7" i="132" s="1"/>
  <c r="G6" i="132"/>
  <c r="H6" i="132" s="1"/>
  <c r="G5" i="132"/>
  <c r="F50" i="131"/>
  <c r="E50" i="131"/>
  <c r="D50" i="131"/>
  <c r="G49" i="131"/>
  <c r="H49" i="131" s="1"/>
  <c r="G48" i="131"/>
  <c r="H48" i="131" s="1"/>
  <c r="G47" i="131"/>
  <c r="H47" i="131" s="1"/>
  <c r="G46" i="131"/>
  <c r="H46" i="131" s="1"/>
  <c r="G45" i="131"/>
  <c r="H45" i="131" s="1"/>
  <c r="G44" i="131"/>
  <c r="H44" i="131" s="1"/>
  <c r="G43" i="131"/>
  <c r="H43" i="131" s="1"/>
  <c r="G42" i="131"/>
  <c r="H42" i="131" s="1"/>
  <c r="G41" i="131"/>
  <c r="H41" i="131" s="1"/>
  <c r="G40" i="131"/>
  <c r="H40" i="131" s="1"/>
  <c r="G39" i="131"/>
  <c r="H39" i="131" s="1"/>
  <c r="G38" i="131"/>
  <c r="H38" i="131" s="1"/>
  <c r="G37" i="131"/>
  <c r="G36" i="131"/>
  <c r="H36" i="131" s="1"/>
  <c r="G35" i="131"/>
  <c r="H35" i="131" s="1"/>
  <c r="G34" i="131"/>
  <c r="H34" i="131" s="1"/>
  <c r="G33" i="131"/>
  <c r="H33" i="131" s="1"/>
  <c r="G32" i="131"/>
  <c r="H32" i="131" s="1"/>
  <c r="G31" i="131"/>
  <c r="H31" i="131" s="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G24" i="131"/>
  <c r="H24" i="131" s="1"/>
  <c r="G23" i="131"/>
  <c r="H23" i="131" s="1"/>
  <c r="G22" i="131"/>
  <c r="H22" i="131" s="1"/>
  <c r="G21" i="131"/>
  <c r="H21" i="131" s="1"/>
  <c r="G20" i="131"/>
  <c r="H20" i="131" s="1"/>
  <c r="G19" i="131"/>
  <c r="H19" i="131" s="1"/>
  <c r="G18" i="131"/>
  <c r="H18" i="131" s="1"/>
  <c r="G17" i="131"/>
  <c r="H17" i="131" s="1"/>
  <c r="G16" i="131"/>
  <c r="H16" i="131" s="1"/>
  <c r="G15" i="131"/>
  <c r="H15" i="131" s="1"/>
  <c r="G14" i="131"/>
  <c r="H14" i="131" s="1"/>
  <c r="G13" i="131"/>
  <c r="H13" i="131" s="1"/>
  <c r="G12" i="131"/>
  <c r="H12" i="131" s="1"/>
  <c r="G11" i="131"/>
  <c r="H11" i="131" s="1"/>
  <c r="G10" i="131"/>
  <c r="H10" i="131" s="1"/>
  <c r="G9" i="131"/>
  <c r="H9" i="131" s="1"/>
  <c r="G8" i="131"/>
  <c r="H8" i="131" s="1"/>
  <c r="G7" i="131"/>
  <c r="H7" i="131" s="1"/>
  <c r="G6" i="131"/>
  <c r="H6" i="131" s="1"/>
  <c r="G5" i="131"/>
  <c r="H13" i="130"/>
  <c r="G13" i="130"/>
  <c r="F403" i="130"/>
  <c r="E403" i="130"/>
  <c r="D403" i="130"/>
  <c r="G402" i="130"/>
  <c r="H402" i="130" s="1"/>
  <c r="G401" i="130"/>
  <c r="H401" i="130" s="1"/>
  <c r="G400" i="130"/>
  <c r="H400" i="130" s="1"/>
  <c r="G399" i="130"/>
  <c r="H399" i="130" s="1"/>
  <c r="G398" i="130"/>
  <c r="H398" i="130" s="1"/>
  <c r="G397" i="130"/>
  <c r="H397" i="130" s="1"/>
  <c r="G396" i="130"/>
  <c r="H396" i="130" s="1"/>
  <c r="G395" i="130"/>
  <c r="H395" i="130" s="1"/>
  <c r="G394" i="130"/>
  <c r="H394" i="130" s="1"/>
  <c r="G393" i="130"/>
  <c r="H393" i="130" s="1"/>
  <c r="G392" i="130"/>
  <c r="H392" i="130" s="1"/>
  <c r="G391" i="130"/>
  <c r="H391" i="130" s="1"/>
  <c r="G390" i="130"/>
  <c r="H390" i="130" s="1"/>
  <c r="G389" i="130"/>
  <c r="H389" i="130" s="1"/>
  <c r="G388" i="130"/>
  <c r="H388" i="130" s="1"/>
  <c r="G387" i="130"/>
  <c r="H387" i="130" s="1"/>
  <c r="G386" i="130"/>
  <c r="H386" i="130" s="1"/>
  <c r="G385" i="130"/>
  <c r="H385" i="130" s="1"/>
  <c r="G384" i="130"/>
  <c r="H384" i="130" s="1"/>
  <c r="G383" i="130"/>
  <c r="H383" i="130" s="1"/>
  <c r="G382" i="130"/>
  <c r="H382" i="130" s="1"/>
  <c r="G381" i="130"/>
  <c r="H381" i="130" s="1"/>
  <c r="G380" i="130"/>
  <c r="H380" i="130" s="1"/>
  <c r="G379" i="130"/>
  <c r="H379" i="130" s="1"/>
  <c r="G378" i="130"/>
  <c r="H378" i="130" s="1"/>
  <c r="G377" i="130"/>
  <c r="H377" i="130" s="1"/>
  <c r="G376" i="130"/>
  <c r="H376" i="130" s="1"/>
  <c r="G375" i="130"/>
  <c r="H375" i="130" s="1"/>
  <c r="G374" i="130"/>
  <c r="H374" i="130" s="1"/>
  <c r="G373" i="130"/>
  <c r="H373" i="130" s="1"/>
  <c r="G372" i="130"/>
  <c r="H372" i="130" s="1"/>
  <c r="G371" i="130"/>
  <c r="H371" i="130" s="1"/>
  <c r="G370" i="130"/>
  <c r="H370" i="130" s="1"/>
  <c r="G369" i="130"/>
  <c r="H369" i="130" s="1"/>
  <c r="G368" i="130"/>
  <c r="H368" i="130" s="1"/>
  <c r="G367" i="130"/>
  <c r="H367" i="130" s="1"/>
  <c r="G366" i="130"/>
  <c r="H366" i="130" s="1"/>
  <c r="G365" i="130"/>
  <c r="H365" i="130" s="1"/>
  <c r="G364" i="130"/>
  <c r="H364" i="130" s="1"/>
  <c r="G363" i="130"/>
  <c r="H363" i="130" s="1"/>
  <c r="G362" i="130"/>
  <c r="H362" i="130" s="1"/>
  <c r="G361" i="130"/>
  <c r="H361" i="130" s="1"/>
  <c r="G360" i="130"/>
  <c r="H360" i="130" s="1"/>
  <c r="G359" i="130"/>
  <c r="H359" i="130" s="1"/>
  <c r="G358" i="130"/>
  <c r="H358" i="130" s="1"/>
  <c r="G357" i="130"/>
  <c r="H357" i="130" s="1"/>
  <c r="G356" i="130"/>
  <c r="H356" i="130" s="1"/>
  <c r="G355" i="130"/>
  <c r="H355" i="130" s="1"/>
  <c r="G354" i="130"/>
  <c r="H354" i="130" s="1"/>
  <c r="G353" i="130"/>
  <c r="H353" i="130" s="1"/>
  <c r="G352" i="130"/>
  <c r="H352" i="130" s="1"/>
  <c r="G351" i="130"/>
  <c r="H351" i="130" s="1"/>
  <c r="G350" i="130"/>
  <c r="H350" i="130" s="1"/>
  <c r="G349" i="130"/>
  <c r="H349" i="130" s="1"/>
  <c r="G348" i="130"/>
  <c r="H348" i="130" s="1"/>
  <c r="G347" i="130"/>
  <c r="H347" i="130" s="1"/>
  <c r="G346" i="130"/>
  <c r="H346" i="130" s="1"/>
  <c r="G345" i="130"/>
  <c r="H345" i="130" s="1"/>
  <c r="G344" i="130"/>
  <c r="H344" i="130" s="1"/>
  <c r="G343" i="130"/>
  <c r="H343" i="130" s="1"/>
  <c r="G342" i="130"/>
  <c r="H342" i="130" s="1"/>
  <c r="G341" i="130"/>
  <c r="H341" i="130" s="1"/>
  <c r="G340" i="130"/>
  <c r="H340" i="130" s="1"/>
  <c r="G339" i="130"/>
  <c r="H339" i="130" s="1"/>
  <c r="G338" i="130"/>
  <c r="H338" i="130" s="1"/>
  <c r="G337" i="130"/>
  <c r="H337" i="130" s="1"/>
  <c r="G336" i="130"/>
  <c r="H336" i="130" s="1"/>
  <c r="G335" i="130"/>
  <c r="H335" i="130" s="1"/>
  <c r="G334" i="130"/>
  <c r="H334" i="130" s="1"/>
  <c r="G333" i="130"/>
  <c r="H333" i="130" s="1"/>
  <c r="G332" i="130"/>
  <c r="H332" i="130" s="1"/>
  <c r="G331" i="130"/>
  <c r="H331" i="130" s="1"/>
  <c r="G330" i="130"/>
  <c r="H330" i="130" s="1"/>
  <c r="G329" i="130"/>
  <c r="H329" i="130" s="1"/>
  <c r="G328" i="130"/>
  <c r="H328" i="130" s="1"/>
  <c r="G327" i="130"/>
  <c r="H327" i="130" s="1"/>
  <c r="G326" i="130"/>
  <c r="H326" i="130" s="1"/>
  <c r="G325" i="130"/>
  <c r="H325" i="130" s="1"/>
  <c r="G324" i="130"/>
  <c r="H324" i="130" s="1"/>
  <c r="G323" i="130"/>
  <c r="H323" i="130" s="1"/>
  <c r="G322" i="130"/>
  <c r="H322" i="130" s="1"/>
  <c r="G321" i="130"/>
  <c r="H321" i="130" s="1"/>
  <c r="G320" i="130"/>
  <c r="H320" i="130" s="1"/>
  <c r="G319" i="130"/>
  <c r="H319" i="130" s="1"/>
  <c r="G318" i="130"/>
  <c r="H318" i="130" s="1"/>
  <c r="G317" i="130"/>
  <c r="H317" i="130" s="1"/>
  <c r="H316" i="130"/>
  <c r="G315" i="130"/>
  <c r="H315" i="130" s="1"/>
  <c r="G314" i="130"/>
  <c r="H314" i="130" s="1"/>
  <c r="G313" i="130"/>
  <c r="H313" i="130" s="1"/>
  <c r="G312" i="130"/>
  <c r="H312" i="130" s="1"/>
  <c r="G311" i="130"/>
  <c r="H311" i="130" s="1"/>
  <c r="G310" i="130"/>
  <c r="H310" i="130" s="1"/>
  <c r="G309" i="130"/>
  <c r="H309" i="130" s="1"/>
  <c r="G308" i="130"/>
  <c r="H308" i="130" s="1"/>
  <c r="G307" i="130"/>
  <c r="H307" i="130" s="1"/>
  <c r="G306" i="130"/>
  <c r="H306" i="130" s="1"/>
  <c r="G305" i="130"/>
  <c r="H305" i="130" s="1"/>
  <c r="G304" i="130"/>
  <c r="H304" i="130" s="1"/>
  <c r="G303" i="130"/>
  <c r="H303" i="130" s="1"/>
  <c r="G302" i="130"/>
  <c r="H302" i="130" s="1"/>
  <c r="G301" i="130"/>
  <c r="H301" i="130" s="1"/>
  <c r="G300" i="130"/>
  <c r="H300" i="130" s="1"/>
  <c r="G299" i="130"/>
  <c r="H299" i="130" s="1"/>
  <c r="G298" i="130"/>
  <c r="H298" i="130" s="1"/>
  <c r="G297" i="130"/>
  <c r="H297" i="130" s="1"/>
  <c r="G296" i="130"/>
  <c r="H296" i="130" s="1"/>
  <c r="G295" i="130"/>
  <c r="H295" i="130" s="1"/>
  <c r="G294" i="130"/>
  <c r="H294" i="130" s="1"/>
  <c r="G293" i="130"/>
  <c r="H293" i="130" s="1"/>
  <c r="G292" i="130"/>
  <c r="H292" i="130" s="1"/>
  <c r="G291" i="130"/>
  <c r="H291" i="130" s="1"/>
  <c r="G290" i="130"/>
  <c r="H290" i="130" s="1"/>
  <c r="G289" i="130"/>
  <c r="H289" i="130" s="1"/>
  <c r="G288" i="130"/>
  <c r="H288" i="130" s="1"/>
  <c r="G287" i="130"/>
  <c r="H287" i="130" s="1"/>
  <c r="G286" i="130"/>
  <c r="H286" i="130" s="1"/>
  <c r="G285" i="130"/>
  <c r="H285" i="130" s="1"/>
  <c r="G284" i="130"/>
  <c r="H284" i="130" s="1"/>
  <c r="G283" i="130"/>
  <c r="H283" i="130" s="1"/>
  <c r="G282" i="130"/>
  <c r="H282" i="130" s="1"/>
  <c r="G281" i="130"/>
  <c r="H281" i="130" s="1"/>
  <c r="G280" i="130"/>
  <c r="H280" i="130" s="1"/>
  <c r="G279" i="130"/>
  <c r="H279" i="130" s="1"/>
  <c r="G278" i="130"/>
  <c r="H278" i="130" s="1"/>
  <c r="G277" i="130"/>
  <c r="H277" i="130" s="1"/>
  <c r="G276" i="130"/>
  <c r="H276" i="130" s="1"/>
  <c r="G275" i="130"/>
  <c r="H275" i="130" s="1"/>
  <c r="G274" i="130"/>
  <c r="H274" i="130" s="1"/>
  <c r="G273" i="130"/>
  <c r="H273" i="130" s="1"/>
  <c r="G272" i="130"/>
  <c r="H272" i="130" s="1"/>
  <c r="G271" i="130"/>
  <c r="H271" i="130" s="1"/>
  <c r="G270" i="130"/>
  <c r="H270" i="130" s="1"/>
  <c r="G269" i="130"/>
  <c r="H269" i="130" s="1"/>
  <c r="G268" i="130"/>
  <c r="H268" i="130" s="1"/>
  <c r="G267" i="130"/>
  <c r="H267" i="130" s="1"/>
  <c r="G266" i="130"/>
  <c r="H266" i="130" s="1"/>
  <c r="G265" i="130"/>
  <c r="H265" i="130" s="1"/>
  <c r="G264" i="130"/>
  <c r="H264" i="130" s="1"/>
  <c r="G263" i="130"/>
  <c r="H263" i="130" s="1"/>
  <c r="G262" i="130"/>
  <c r="H262" i="130" s="1"/>
  <c r="G261" i="130"/>
  <c r="H261" i="130" s="1"/>
  <c r="G260" i="130"/>
  <c r="H260" i="130" s="1"/>
  <c r="G259" i="130"/>
  <c r="H259" i="130" s="1"/>
  <c r="G258" i="130"/>
  <c r="H258" i="130" s="1"/>
  <c r="G257" i="130"/>
  <c r="H257" i="130" s="1"/>
  <c r="G256" i="130"/>
  <c r="H256" i="130" s="1"/>
  <c r="G255" i="130"/>
  <c r="H255" i="130" s="1"/>
  <c r="G254" i="130"/>
  <c r="H254" i="130" s="1"/>
  <c r="G253" i="130"/>
  <c r="H253" i="130" s="1"/>
  <c r="G252" i="130"/>
  <c r="H252" i="130" s="1"/>
  <c r="G251" i="130"/>
  <c r="H251" i="130" s="1"/>
  <c r="G250" i="130"/>
  <c r="H250" i="130" s="1"/>
  <c r="G249" i="130"/>
  <c r="H249" i="130" s="1"/>
  <c r="G248" i="130"/>
  <c r="H248" i="130" s="1"/>
  <c r="G247" i="130"/>
  <c r="H247" i="130" s="1"/>
  <c r="G246" i="130"/>
  <c r="H246" i="130" s="1"/>
  <c r="G245" i="130"/>
  <c r="H245" i="130" s="1"/>
  <c r="G244" i="130"/>
  <c r="H244" i="130" s="1"/>
  <c r="G243" i="130"/>
  <c r="H243" i="130" s="1"/>
  <c r="G242" i="130"/>
  <c r="H242" i="130" s="1"/>
  <c r="G241" i="130"/>
  <c r="H241" i="130" s="1"/>
  <c r="G240" i="130"/>
  <c r="H240" i="130" s="1"/>
  <c r="G239" i="130"/>
  <c r="H239" i="130" s="1"/>
  <c r="G238" i="130"/>
  <c r="H238" i="130" s="1"/>
  <c r="G237" i="130"/>
  <c r="H237" i="130" s="1"/>
  <c r="G236" i="130"/>
  <c r="H236" i="130" s="1"/>
  <c r="G235" i="130"/>
  <c r="H235" i="130" s="1"/>
  <c r="G234" i="130"/>
  <c r="H234" i="130" s="1"/>
  <c r="G233" i="130"/>
  <c r="H233" i="130" s="1"/>
  <c r="G232" i="130"/>
  <c r="H232" i="130" s="1"/>
  <c r="G231" i="130"/>
  <c r="H231" i="130" s="1"/>
  <c r="G230" i="130"/>
  <c r="H230" i="130" s="1"/>
  <c r="G229" i="130"/>
  <c r="H229" i="130" s="1"/>
  <c r="G228" i="130"/>
  <c r="H228" i="130" s="1"/>
  <c r="G227" i="130"/>
  <c r="H227" i="130" s="1"/>
  <c r="G226" i="130"/>
  <c r="H226" i="130" s="1"/>
  <c r="G225" i="130"/>
  <c r="H225" i="130" s="1"/>
  <c r="G224" i="130"/>
  <c r="H224" i="130" s="1"/>
  <c r="G223" i="130"/>
  <c r="H223" i="130" s="1"/>
  <c r="G222" i="130"/>
  <c r="H222" i="130" s="1"/>
  <c r="G221" i="130"/>
  <c r="H221" i="130" s="1"/>
  <c r="G220" i="130"/>
  <c r="H220" i="130" s="1"/>
  <c r="G219" i="130"/>
  <c r="H219" i="130" s="1"/>
  <c r="G218" i="130"/>
  <c r="H218" i="130" s="1"/>
  <c r="G217" i="130"/>
  <c r="H217" i="130" s="1"/>
  <c r="G216" i="130"/>
  <c r="H216" i="130" s="1"/>
  <c r="G215" i="130"/>
  <c r="H215" i="130" s="1"/>
  <c r="G214" i="130"/>
  <c r="H214" i="130" s="1"/>
  <c r="G213" i="130"/>
  <c r="H213" i="130" s="1"/>
  <c r="G212" i="130"/>
  <c r="H212" i="130" s="1"/>
  <c r="G211" i="130"/>
  <c r="H211" i="130" s="1"/>
  <c r="G210" i="130"/>
  <c r="H210" i="130" s="1"/>
  <c r="G209" i="130"/>
  <c r="H209" i="130" s="1"/>
  <c r="G208" i="130"/>
  <c r="H208" i="130" s="1"/>
  <c r="G207" i="130"/>
  <c r="H207" i="130" s="1"/>
  <c r="G206" i="130"/>
  <c r="H206" i="130" s="1"/>
  <c r="G205" i="130"/>
  <c r="H205" i="130" s="1"/>
  <c r="G204" i="130"/>
  <c r="H204" i="130" s="1"/>
  <c r="G203" i="130"/>
  <c r="H203" i="130" s="1"/>
  <c r="G202" i="130"/>
  <c r="H202" i="130" s="1"/>
  <c r="G201" i="130"/>
  <c r="H201" i="130" s="1"/>
  <c r="G200" i="130"/>
  <c r="H200" i="130" s="1"/>
  <c r="G199" i="130"/>
  <c r="H199" i="130" s="1"/>
  <c r="G198" i="130"/>
  <c r="H198" i="130" s="1"/>
  <c r="G197" i="130"/>
  <c r="H197" i="130" s="1"/>
  <c r="G196" i="130"/>
  <c r="H196" i="130" s="1"/>
  <c r="G195" i="130"/>
  <c r="H195" i="130" s="1"/>
  <c r="G194" i="130"/>
  <c r="H194" i="130" s="1"/>
  <c r="G193" i="130"/>
  <c r="H193" i="130" s="1"/>
  <c r="G192" i="130"/>
  <c r="H192" i="130" s="1"/>
  <c r="G191" i="130"/>
  <c r="H191" i="130" s="1"/>
  <c r="G190" i="130"/>
  <c r="H190" i="130" s="1"/>
  <c r="G189" i="130"/>
  <c r="H189" i="130" s="1"/>
  <c r="G188" i="130"/>
  <c r="H188" i="130" s="1"/>
  <c r="G187" i="130"/>
  <c r="H187" i="130" s="1"/>
  <c r="G186" i="130"/>
  <c r="H186" i="130" s="1"/>
  <c r="G185" i="130"/>
  <c r="H185" i="130" s="1"/>
  <c r="G184" i="130"/>
  <c r="H184" i="130" s="1"/>
  <c r="G183" i="130"/>
  <c r="H183" i="130" s="1"/>
  <c r="G182" i="130"/>
  <c r="H182" i="130" s="1"/>
  <c r="G181" i="130"/>
  <c r="H181" i="130" s="1"/>
  <c r="G180" i="130"/>
  <c r="H180" i="130" s="1"/>
  <c r="G179" i="130"/>
  <c r="H179" i="130" s="1"/>
  <c r="G178" i="130"/>
  <c r="H178" i="130" s="1"/>
  <c r="G177" i="130"/>
  <c r="H177" i="130" s="1"/>
  <c r="G176" i="130"/>
  <c r="H176" i="130" s="1"/>
  <c r="G175" i="130"/>
  <c r="H175" i="130" s="1"/>
  <c r="G174" i="130"/>
  <c r="H174" i="130" s="1"/>
  <c r="G173" i="130"/>
  <c r="H173" i="130" s="1"/>
  <c r="G172" i="130"/>
  <c r="H172" i="130" s="1"/>
  <c r="G171" i="130"/>
  <c r="H171" i="130" s="1"/>
  <c r="G170" i="130"/>
  <c r="H170" i="130" s="1"/>
  <c r="G169" i="130"/>
  <c r="H169" i="130" s="1"/>
  <c r="G168" i="130"/>
  <c r="H168" i="130" s="1"/>
  <c r="G167" i="130"/>
  <c r="H167" i="130" s="1"/>
  <c r="G166" i="130"/>
  <c r="H166" i="130" s="1"/>
  <c r="G165" i="130"/>
  <c r="H165" i="130" s="1"/>
  <c r="G164" i="130"/>
  <c r="H164" i="130" s="1"/>
  <c r="G163" i="130"/>
  <c r="H163" i="130" s="1"/>
  <c r="G162" i="130"/>
  <c r="H162" i="130" s="1"/>
  <c r="G161" i="130"/>
  <c r="H161" i="130" s="1"/>
  <c r="G160" i="130"/>
  <c r="H160" i="130" s="1"/>
  <c r="G159" i="130"/>
  <c r="H159" i="130" s="1"/>
  <c r="G158" i="130"/>
  <c r="H158" i="130" s="1"/>
  <c r="G157" i="130"/>
  <c r="H157" i="130" s="1"/>
  <c r="G156" i="130"/>
  <c r="H156" i="130" s="1"/>
  <c r="G155" i="130"/>
  <c r="H155" i="130" s="1"/>
  <c r="G154" i="130"/>
  <c r="H154" i="130" s="1"/>
  <c r="G153" i="130"/>
  <c r="H153" i="130" s="1"/>
  <c r="G152" i="130"/>
  <c r="H152" i="130" s="1"/>
  <c r="G151" i="130"/>
  <c r="H151" i="130" s="1"/>
  <c r="G150" i="130"/>
  <c r="H150" i="130" s="1"/>
  <c r="G149" i="130"/>
  <c r="H149" i="130" s="1"/>
  <c r="G148" i="130"/>
  <c r="H148" i="130" s="1"/>
  <c r="G147" i="130"/>
  <c r="H147" i="130" s="1"/>
  <c r="G146" i="130"/>
  <c r="H146" i="130" s="1"/>
  <c r="G145" i="130"/>
  <c r="H145" i="130" s="1"/>
  <c r="G144" i="130"/>
  <c r="H144" i="130" s="1"/>
  <c r="G143" i="130"/>
  <c r="H143" i="130" s="1"/>
  <c r="G142" i="130"/>
  <c r="H142" i="130" s="1"/>
  <c r="G141" i="130"/>
  <c r="H141" i="130" s="1"/>
  <c r="G140" i="130"/>
  <c r="H140" i="130" s="1"/>
  <c r="G139" i="130"/>
  <c r="H139" i="130" s="1"/>
  <c r="G138" i="130"/>
  <c r="H138" i="130" s="1"/>
  <c r="G137" i="130"/>
  <c r="H137" i="130" s="1"/>
  <c r="G136" i="130"/>
  <c r="H136" i="130" s="1"/>
  <c r="G135" i="130"/>
  <c r="H135" i="130" s="1"/>
  <c r="G134" i="130"/>
  <c r="H134" i="130" s="1"/>
  <c r="G133" i="130"/>
  <c r="H133" i="130" s="1"/>
  <c r="G132" i="130"/>
  <c r="H132" i="130" s="1"/>
  <c r="G131" i="130"/>
  <c r="H131" i="130" s="1"/>
  <c r="G130" i="130"/>
  <c r="H130" i="130" s="1"/>
  <c r="G129" i="130"/>
  <c r="H129" i="130" s="1"/>
  <c r="G128" i="130"/>
  <c r="H128" i="130" s="1"/>
  <c r="G127" i="130"/>
  <c r="H127" i="130" s="1"/>
  <c r="G126" i="130"/>
  <c r="H126" i="130" s="1"/>
  <c r="G125" i="130"/>
  <c r="H125" i="130" s="1"/>
  <c r="G124" i="130"/>
  <c r="H124" i="130" s="1"/>
  <c r="G123" i="130"/>
  <c r="H123" i="130" s="1"/>
  <c r="G122" i="130"/>
  <c r="H122" i="130" s="1"/>
  <c r="G121" i="130"/>
  <c r="H121" i="130" s="1"/>
  <c r="G120" i="130"/>
  <c r="H120" i="130" s="1"/>
  <c r="G119" i="130"/>
  <c r="H119" i="130" s="1"/>
  <c r="G118" i="130"/>
  <c r="H118" i="130" s="1"/>
  <c r="G117" i="130"/>
  <c r="H117" i="130" s="1"/>
  <c r="G116" i="130"/>
  <c r="H116" i="130" s="1"/>
  <c r="G115" i="130"/>
  <c r="H115" i="130" s="1"/>
  <c r="G114" i="130"/>
  <c r="H114" i="130" s="1"/>
  <c r="G113" i="130"/>
  <c r="H113" i="130" s="1"/>
  <c r="G112" i="130"/>
  <c r="H112" i="130" s="1"/>
  <c r="G111" i="130"/>
  <c r="H111" i="130" s="1"/>
  <c r="G110" i="130"/>
  <c r="H110" i="130" s="1"/>
  <c r="G109" i="130"/>
  <c r="H109" i="130" s="1"/>
  <c r="G108" i="130"/>
  <c r="H108" i="130" s="1"/>
  <c r="G107" i="130"/>
  <c r="H107" i="130" s="1"/>
  <c r="G106" i="130"/>
  <c r="H106" i="130" s="1"/>
  <c r="G105" i="130"/>
  <c r="H105" i="130" s="1"/>
  <c r="G104" i="130"/>
  <c r="H104" i="130" s="1"/>
  <c r="G103" i="130"/>
  <c r="H103" i="130" s="1"/>
  <c r="G102" i="130"/>
  <c r="H102" i="130" s="1"/>
  <c r="G101" i="130"/>
  <c r="H101" i="130" s="1"/>
  <c r="G100" i="130"/>
  <c r="H100" i="130" s="1"/>
  <c r="G99" i="130"/>
  <c r="H99" i="130" s="1"/>
  <c r="G98" i="130"/>
  <c r="H98" i="130" s="1"/>
  <c r="G97" i="130"/>
  <c r="H97" i="130" s="1"/>
  <c r="G96" i="130"/>
  <c r="H96" i="130" s="1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H88" i="130" s="1"/>
  <c r="G87" i="130"/>
  <c r="H87" i="130" s="1"/>
  <c r="G86" i="130"/>
  <c r="H86" i="130" s="1"/>
  <c r="G85" i="130"/>
  <c r="H85" i="130" s="1"/>
  <c r="G84" i="130"/>
  <c r="H84" i="130" s="1"/>
  <c r="G83" i="130"/>
  <c r="H83" i="130" s="1"/>
  <c r="G82" i="130"/>
  <c r="H82" i="130" s="1"/>
  <c r="G81" i="130"/>
  <c r="H81" i="130" s="1"/>
  <c r="G80" i="130"/>
  <c r="H80" i="130" s="1"/>
  <c r="G79" i="130"/>
  <c r="H79" i="130" s="1"/>
  <c r="G78" i="130"/>
  <c r="H78" i="130" s="1"/>
  <c r="G77" i="130"/>
  <c r="H77" i="130" s="1"/>
  <c r="G76" i="130"/>
  <c r="H76" i="130" s="1"/>
  <c r="G75" i="130"/>
  <c r="H75" i="130" s="1"/>
  <c r="G74" i="130"/>
  <c r="H74" i="130" s="1"/>
  <c r="G73" i="130"/>
  <c r="H73" i="130" s="1"/>
  <c r="G72" i="130"/>
  <c r="H72" i="130" s="1"/>
  <c r="G71" i="130"/>
  <c r="H71" i="130" s="1"/>
  <c r="G70" i="130"/>
  <c r="H70" i="130" s="1"/>
  <c r="G69" i="130"/>
  <c r="H69" i="130" s="1"/>
  <c r="G68" i="130"/>
  <c r="H68" i="130" s="1"/>
  <c r="G67" i="130"/>
  <c r="H67" i="130" s="1"/>
  <c r="G66" i="130"/>
  <c r="H66" i="130" s="1"/>
  <c r="G65" i="130"/>
  <c r="H65" i="130" s="1"/>
  <c r="G64" i="130"/>
  <c r="H64" i="130" s="1"/>
  <c r="G63" i="130"/>
  <c r="H63" i="130" s="1"/>
  <c r="H62" i="130"/>
  <c r="G61" i="130"/>
  <c r="H61" i="130" s="1"/>
  <c r="G60" i="130"/>
  <c r="H60" i="130" s="1"/>
  <c r="G59" i="130"/>
  <c r="H59" i="130" s="1"/>
  <c r="G58" i="130"/>
  <c r="H58" i="130" s="1"/>
  <c r="G57" i="130"/>
  <c r="H57" i="130" s="1"/>
  <c r="G56" i="130"/>
  <c r="H56" i="130" s="1"/>
  <c r="G55" i="130"/>
  <c r="H55" i="130" s="1"/>
  <c r="G54" i="130"/>
  <c r="H54" i="130" s="1"/>
  <c r="G53" i="130"/>
  <c r="H53" i="130" s="1"/>
  <c r="G52" i="130"/>
  <c r="H52" i="130" s="1"/>
  <c r="G51" i="130"/>
  <c r="H51" i="130" s="1"/>
  <c r="G50" i="130"/>
  <c r="H50" i="130" s="1"/>
  <c r="G49" i="130"/>
  <c r="H49" i="130" s="1"/>
  <c r="G48" i="130"/>
  <c r="H48" i="130" s="1"/>
  <c r="G47" i="130"/>
  <c r="H47" i="130" s="1"/>
  <c r="G46" i="130"/>
  <c r="H46" i="130" s="1"/>
  <c r="H45" i="130"/>
  <c r="G45" i="130"/>
  <c r="G44" i="130"/>
  <c r="H44" i="130" s="1"/>
  <c r="G43" i="130"/>
  <c r="H43" i="130" s="1"/>
  <c r="G42" i="130"/>
  <c r="H42" i="130" s="1"/>
  <c r="G41" i="130"/>
  <c r="H41" i="130" s="1"/>
  <c r="G40" i="130"/>
  <c r="H40" i="130" s="1"/>
  <c r="G39" i="130"/>
  <c r="H39" i="130" s="1"/>
  <c r="G38" i="130"/>
  <c r="H38" i="130" s="1"/>
  <c r="G37" i="130"/>
  <c r="H37" i="130" s="1"/>
  <c r="G36" i="130"/>
  <c r="H36" i="130" s="1"/>
  <c r="G35" i="130"/>
  <c r="H35" i="130" s="1"/>
  <c r="G34" i="130"/>
  <c r="H34" i="130" s="1"/>
  <c r="G33" i="130"/>
  <c r="H33" i="130" s="1"/>
  <c r="G32" i="130"/>
  <c r="H32" i="130" s="1"/>
  <c r="G31" i="130"/>
  <c r="H31" i="130" s="1"/>
  <c r="G30" i="130"/>
  <c r="H30" i="130" s="1"/>
  <c r="G29" i="130"/>
  <c r="H29" i="130" s="1"/>
  <c r="G28" i="130"/>
  <c r="H28" i="130" s="1"/>
  <c r="G27" i="130"/>
  <c r="H27" i="130" s="1"/>
  <c r="G26" i="130"/>
  <c r="H26" i="130" s="1"/>
  <c r="G25" i="130"/>
  <c r="H25" i="130" s="1"/>
  <c r="G24" i="130"/>
  <c r="H24" i="130" s="1"/>
  <c r="G23" i="130"/>
  <c r="H23" i="130" s="1"/>
  <c r="G22" i="130"/>
  <c r="H22" i="130" s="1"/>
  <c r="G21" i="130"/>
  <c r="H21" i="130" s="1"/>
  <c r="G20" i="130"/>
  <c r="H20" i="130" s="1"/>
  <c r="G19" i="130"/>
  <c r="H19" i="130" s="1"/>
  <c r="G18" i="130"/>
  <c r="H18" i="130" s="1"/>
  <c r="G17" i="130"/>
  <c r="H17" i="130" s="1"/>
  <c r="G16" i="130"/>
  <c r="H16" i="130" s="1"/>
  <c r="G15" i="130"/>
  <c r="H15" i="130" s="1"/>
  <c r="G14" i="130"/>
  <c r="H14" i="130" s="1"/>
  <c r="G12" i="130"/>
  <c r="H12" i="130" s="1"/>
  <c r="G11" i="130"/>
  <c r="H11" i="130" s="1"/>
  <c r="G10" i="130"/>
  <c r="H10" i="130" s="1"/>
  <c r="G9" i="130"/>
  <c r="H9" i="130" s="1"/>
  <c r="G8" i="130"/>
  <c r="H8" i="130" s="1"/>
  <c r="G7" i="130"/>
  <c r="H7" i="130" s="1"/>
  <c r="G6" i="130"/>
  <c r="H6" i="130" s="1"/>
  <c r="G5" i="130"/>
  <c r="H5" i="130" s="1"/>
  <c r="F50" i="129"/>
  <c r="E50" i="129"/>
  <c r="D50" i="129"/>
  <c r="G49" i="129"/>
  <c r="H49" i="129" s="1"/>
  <c r="G48" i="129"/>
  <c r="H48" i="129" s="1"/>
  <c r="G47" i="129"/>
  <c r="H47" i="129" s="1"/>
  <c r="G46" i="129"/>
  <c r="H46" i="129" s="1"/>
  <c r="G45" i="129"/>
  <c r="H45" i="129" s="1"/>
  <c r="G44" i="129"/>
  <c r="H44" i="129" s="1"/>
  <c r="G43" i="129"/>
  <c r="H43" i="129" s="1"/>
  <c r="G42" i="129"/>
  <c r="H42" i="129" s="1"/>
  <c r="G41" i="129"/>
  <c r="H41" i="129" s="1"/>
  <c r="G40" i="129"/>
  <c r="H40" i="129" s="1"/>
  <c r="G39" i="129"/>
  <c r="H39" i="129" s="1"/>
  <c r="G38" i="129"/>
  <c r="H38" i="129" s="1"/>
  <c r="G37" i="129"/>
  <c r="H37" i="129" s="1"/>
  <c r="G36" i="129"/>
  <c r="H36" i="129" s="1"/>
  <c r="G35" i="129"/>
  <c r="H35" i="129" s="1"/>
  <c r="G34" i="129"/>
  <c r="H34" i="129" s="1"/>
  <c r="G33" i="129"/>
  <c r="H33" i="129" s="1"/>
  <c r="G32" i="129"/>
  <c r="H32" i="129" s="1"/>
  <c r="G31" i="129"/>
  <c r="H31" i="129" s="1"/>
  <c r="G30" i="129"/>
  <c r="H30" i="129" s="1"/>
  <c r="G29" i="129"/>
  <c r="H29" i="129" s="1"/>
  <c r="G28" i="129"/>
  <c r="H28" i="129" s="1"/>
  <c r="G27" i="129"/>
  <c r="H27" i="129" s="1"/>
  <c r="G26" i="129"/>
  <c r="H26" i="129" s="1"/>
  <c r="G25" i="129"/>
  <c r="H25" i="129" s="1"/>
  <c r="G24" i="129"/>
  <c r="H24" i="129" s="1"/>
  <c r="G23" i="129"/>
  <c r="H23" i="129" s="1"/>
  <c r="G22" i="129"/>
  <c r="H22" i="129" s="1"/>
  <c r="G21" i="129"/>
  <c r="H21" i="129" s="1"/>
  <c r="G20" i="129"/>
  <c r="H20" i="129" s="1"/>
  <c r="G19" i="129"/>
  <c r="H19" i="129" s="1"/>
  <c r="G18" i="129"/>
  <c r="H18" i="129" s="1"/>
  <c r="G17" i="129"/>
  <c r="H17" i="129" s="1"/>
  <c r="G16" i="129"/>
  <c r="H16" i="129" s="1"/>
  <c r="G15" i="129"/>
  <c r="H15" i="129" s="1"/>
  <c r="G14" i="129"/>
  <c r="H14" i="129" s="1"/>
  <c r="G13" i="129"/>
  <c r="H13" i="129" s="1"/>
  <c r="G12" i="129"/>
  <c r="H12" i="129" s="1"/>
  <c r="G11" i="129"/>
  <c r="H11" i="129" s="1"/>
  <c r="G10" i="129"/>
  <c r="H10" i="129" s="1"/>
  <c r="G9" i="129"/>
  <c r="H9" i="129" s="1"/>
  <c r="G8" i="129"/>
  <c r="H8" i="129" s="1"/>
  <c r="G7" i="129"/>
  <c r="H7" i="129" s="1"/>
  <c r="G6" i="129"/>
  <c r="H6" i="129" s="1"/>
  <c r="G5" i="129"/>
  <c r="F402" i="128"/>
  <c r="E402" i="128"/>
  <c r="D402" i="128"/>
  <c r="G401" i="128"/>
  <c r="H401" i="128" s="1"/>
  <c r="G400" i="128"/>
  <c r="H400" i="128" s="1"/>
  <c r="G399" i="128"/>
  <c r="H399" i="128" s="1"/>
  <c r="G398" i="128"/>
  <c r="H398" i="128" s="1"/>
  <c r="G397" i="128"/>
  <c r="H397" i="128" s="1"/>
  <c r="G396" i="128"/>
  <c r="H396" i="128" s="1"/>
  <c r="G395" i="128"/>
  <c r="H395" i="128" s="1"/>
  <c r="G394" i="128"/>
  <c r="H394" i="128" s="1"/>
  <c r="G393" i="128"/>
  <c r="H393" i="128" s="1"/>
  <c r="G392" i="128"/>
  <c r="H392" i="128" s="1"/>
  <c r="G391" i="128"/>
  <c r="H391" i="128" s="1"/>
  <c r="G390" i="128"/>
  <c r="H390" i="128" s="1"/>
  <c r="G389" i="128"/>
  <c r="H389" i="128" s="1"/>
  <c r="G388" i="128"/>
  <c r="H388" i="128" s="1"/>
  <c r="G387" i="128"/>
  <c r="H387" i="128" s="1"/>
  <c r="G386" i="128"/>
  <c r="H386" i="128" s="1"/>
  <c r="G385" i="128"/>
  <c r="H385" i="128" s="1"/>
  <c r="G384" i="128"/>
  <c r="H384" i="128" s="1"/>
  <c r="G383" i="128"/>
  <c r="H383" i="128" s="1"/>
  <c r="G382" i="128"/>
  <c r="H382" i="128" s="1"/>
  <c r="G381" i="128"/>
  <c r="H381" i="128" s="1"/>
  <c r="G380" i="128"/>
  <c r="H380" i="128" s="1"/>
  <c r="G379" i="128"/>
  <c r="H379" i="128" s="1"/>
  <c r="G378" i="128"/>
  <c r="H378" i="128" s="1"/>
  <c r="G377" i="128"/>
  <c r="H377" i="128" s="1"/>
  <c r="G376" i="128"/>
  <c r="H376" i="128" s="1"/>
  <c r="G375" i="128"/>
  <c r="H375" i="128" s="1"/>
  <c r="G374" i="128"/>
  <c r="H374" i="128" s="1"/>
  <c r="G373" i="128"/>
  <c r="H373" i="128" s="1"/>
  <c r="G372" i="128"/>
  <c r="H372" i="128" s="1"/>
  <c r="G371" i="128"/>
  <c r="H371" i="128" s="1"/>
  <c r="G370" i="128"/>
  <c r="H370" i="128" s="1"/>
  <c r="G369" i="128"/>
  <c r="H369" i="128" s="1"/>
  <c r="G368" i="128"/>
  <c r="H368" i="128" s="1"/>
  <c r="G367" i="128"/>
  <c r="H367" i="128" s="1"/>
  <c r="G366" i="128"/>
  <c r="H366" i="128" s="1"/>
  <c r="G365" i="128"/>
  <c r="H365" i="128" s="1"/>
  <c r="G364" i="128"/>
  <c r="H364" i="128" s="1"/>
  <c r="G363" i="128"/>
  <c r="H363" i="128" s="1"/>
  <c r="G362" i="128"/>
  <c r="H362" i="128" s="1"/>
  <c r="G361" i="128"/>
  <c r="H361" i="128" s="1"/>
  <c r="G360" i="128"/>
  <c r="H360" i="128" s="1"/>
  <c r="G359" i="128"/>
  <c r="H359" i="128" s="1"/>
  <c r="G358" i="128"/>
  <c r="H358" i="128" s="1"/>
  <c r="G357" i="128"/>
  <c r="H357" i="128" s="1"/>
  <c r="G356" i="128"/>
  <c r="H356" i="128" s="1"/>
  <c r="G355" i="128"/>
  <c r="H355" i="128" s="1"/>
  <c r="G354" i="128"/>
  <c r="H354" i="128" s="1"/>
  <c r="G353" i="128"/>
  <c r="H353" i="128" s="1"/>
  <c r="G352" i="128"/>
  <c r="H352" i="128" s="1"/>
  <c r="G351" i="128"/>
  <c r="H351" i="128" s="1"/>
  <c r="G350" i="128"/>
  <c r="H350" i="128" s="1"/>
  <c r="G349" i="128"/>
  <c r="H349" i="128" s="1"/>
  <c r="G348" i="128"/>
  <c r="H348" i="128" s="1"/>
  <c r="G347" i="128"/>
  <c r="H347" i="128" s="1"/>
  <c r="G346" i="128"/>
  <c r="H346" i="128" s="1"/>
  <c r="G345" i="128"/>
  <c r="H345" i="128" s="1"/>
  <c r="G344" i="128"/>
  <c r="H344" i="128" s="1"/>
  <c r="G343" i="128"/>
  <c r="H343" i="128" s="1"/>
  <c r="G342" i="128"/>
  <c r="H342" i="128" s="1"/>
  <c r="G341" i="128"/>
  <c r="H341" i="128" s="1"/>
  <c r="G340" i="128"/>
  <c r="H340" i="128" s="1"/>
  <c r="G339" i="128"/>
  <c r="H339" i="128" s="1"/>
  <c r="G338" i="128"/>
  <c r="H338" i="128" s="1"/>
  <c r="G337" i="128"/>
  <c r="H337" i="128" s="1"/>
  <c r="G336" i="128"/>
  <c r="H336" i="128" s="1"/>
  <c r="G335" i="128"/>
  <c r="H335" i="128" s="1"/>
  <c r="G334" i="128"/>
  <c r="H334" i="128" s="1"/>
  <c r="G333" i="128"/>
  <c r="H333" i="128" s="1"/>
  <c r="G332" i="128"/>
  <c r="H332" i="128" s="1"/>
  <c r="G331" i="128"/>
  <c r="H331" i="128" s="1"/>
  <c r="G330" i="128"/>
  <c r="H330" i="128" s="1"/>
  <c r="G329" i="128"/>
  <c r="H329" i="128" s="1"/>
  <c r="G328" i="128"/>
  <c r="H328" i="128" s="1"/>
  <c r="G327" i="128"/>
  <c r="H327" i="128" s="1"/>
  <c r="G326" i="128"/>
  <c r="H326" i="128" s="1"/>
  <c r="G325" i="128"/>
  <c r="H325" i="128" s="1"/>
  <c r="G324" i="128"/>
  <c r="H324" i="128" s="1"/>
  <c r="G323" i="128"/>
  <c r="H323" i="128" s="1"/>
  <c r="G322" i="128"/>
  <c r="H322" i="128" s="1"/>
  <c r="G321" i="128"/>
  <c r="H321" i="128" s="1"/>
  <c r="G320" i="128"/>
  <c r="H320" i="128" s="1"/>
  <c r="G319" i="128"/>
  <c r="H319" i="128" s="1"/>
  <c r="G318" i="128"/>
  <c r="H318" i="128" s="1"/>
  <c r="G317" i="128"/>
  <c r="H317" i="128" s="1"/>
  <c r="G316" i="128"/>
  <c r="H316" i="128" s="1"/>
  <c r="H315" i="128"/>
  <c r="G314" i="128"/>
  <c r="H314" i="128" s="1"/>
  <c r="G313" i="128"/>
  <c r="H313" i="128" s="1"/>
  <c r="G312" i="128"/>
  <c r="H312" i="128" s="1"/>
  <c r="G311" i="128"/>
  <c r="H311" i="128" s="1"/>
  <c r="G310" i="128"/>
  <c r="H310" i="128" s="1"/>
  <c r="G309" i="128"/>
  <c r="H309" i="128" s="1"/>
  <c r="G308" i="128"/>
  <c r="H308" i="128" s="1"/>
  <c r="G307" i="128"/>
  <c r="H307" i="128" s="1"/>
  <c r="G306" i="128"/>
  <c r="H306" i="128" s="1"/>
  <c r="G305" i="128"/>
  <c r="H305" i="128" s="1"/>
  <c r="G304" i="128"/>
  <c r="H304" i="128" s="1"/>
  <c r="G303" i="128"/>
  <c r="H303" i="128" s="1"/>
  <c r="G302" i="128"/>
  <c r="H302" i="128" s="1"/>
  <c r="G301" i="128"/>
  <c r="H301" i="128" s="1"/>
  <c r="G300" i="128"/>
  <c r="H300" i="128" s="1"/>
  <c r="G299" i="128"/>
  <c r="H299" i="128" s="1"/>
  <c r="H298" i="128"/>
  <c r="G298" i="128"/>
  <c r="G297" i="128"/>
  <c r="H297" i="128" s="1"/>
  <c r="G296" i="128"/>
  <c r="H296" i="128" s="1"/>
  <c r="G295" i="128"/>
  <c r="H295" i="128" s="1"/>
  <c r="G294" i="128"/>
  <c r="H294" i="128" s="1"/>
  <c r="G293" i="128"/>
  <c r="H293" i="128" s="1"/>
  <c r="G292" i="128"/>
  <c r="H292" i="128" s="1"/>
  <c r="G291" i="128"/>
  <c r="H291" i="128" s="1"/>
  <c r="G290" i="128"/>
  <c r="H290" i="128" s="1"/>
  <c r="G289" i="128"/>
  <c r="H289" i="128" s="1"/>
  <c r="G288" i="128"/>
  <c r="H288" i="128" s="1"/>
  <c r="G287" i="128"/>
  <c r="H287" i="128" s="1"/>
  <c r="G286" i="128"/>
  <c r="H286" i="128" s="1"/>
  <c r="G285" i="128"/>
  <c r="H285" i="128" s="1"/>
  <c r="G284" i="128"/>
  <c r="H284" i="128" s="1"/>
  <c r="G283" i="128"/>
  <c r="H283" i="128" s="1"/>
  <c r="G282" i="128"/>
  <c r="H282" i="128" s="1"/>
  <c r="G281" i="128"/>
  <c r="H281" i="128" s="1"/>
  <c r="G280" i="128"/>
  <c r="H280" i="128" s="1"/>
  <c r="G279" i="128"/>
  <c r="H279" i="128" s="1"/>
  <c r="G278" i="128"/>
  <c r="H278" i="128" s="1"/>
  <c r="G277" i="128"/>
  <c r="H277" i="128" s="1"/>
  <c r="G276" i="128"/>
  <c r="H276" i="128" s="1"/>
  <c r="G275" i="128"/>
  <c r="H275" i="128" s="1"/>
  <c r="G274" i="128"/>
  <c r="H274" i="128" s="1"/>
  <c r="G273" i="128"/>
  <c r="H273" i="128" s="1"/>
  <c r="G272" i="128"/>
  <c r="H272" i="128" s="1"/>
  <c r="G271" i="128"/>
  <c r="H271" i="128" s="1"/>
  <c r="G270" i="128"/>
  <c r="H270" i="128" s="1"/>
  <c r="G269" i="128"/>
  <c r="H269" i="128" s="1"/>
  <c r="G268" i="128"/>
  <c r="H268" i="128" s="1"/>
  <c r="G267" i="128"/>
  <c r="H267" i="128" s="1"/>
  <c r="G266" i="128"/>
  <c r="H266" i="128" s="1"/>
  <c r="G265" i="128"/>
  <c r="H265" i="128" s="1"/>
  <c r="G264" i="128"/>
  <c r="H264" i="128" s="1"/>
  <c r="G263" i="128"/>
  <c r="H263" i="128" s="1"/>
  <c r="G262" i="128"/>
  <c r="H262" i="128" s="1"/>
  <c r="G261" i="128"/>
  <c r="H261" i="128" s="1"/>
  <c r="G260" i="128"/>
  <c r="H260" i="128" s="1"/>
  <c r="G259" i="128"/>
  <c r="H259" i="128" s="1"/>
  <c r="G258" i="128"/>
  <c r="H258" i="128" s="1"/>
  <c r="G257" i="128"/>
  <c r="H257" i="128" s="1"/>
  <c r="G256" i="128"/>
  <c r="H256" i="128" s="1"/>
  <c r="G255" i="128"/>
  <c r="H255" i="128" s="1"/>
  <c r="G254" i="128"/>
  <c r="H254" i="128" s="1"/>
  <c r="G253" i="128"/>
  <c r="H253" i="128" s="1"/>
  <c r="G252" i="128"/>
  <c r="H252" i="128" s="1"/>
  <c r="G251" i="128"/>
  <c r="H251" i="128" s="1"/>
  <c r="G250" i="128"/>
  <c r="H250" i="128" s="1"/>
  <c r="G249" i="128"/>
  <c r="H249" i="128" s="1"/>
  <c r="G248" i="128"/>
  <c r="H248" i="128" s="1"/>
  <c r="G247" i="128"/>
  <c r="H247" i="128" s="1"/>
  <c r="G246" i="128"/>
  <c r="H246" i="128" s="1"/>
  <c r="G245" i="128"/>
  <c r="H245" i="128" s="1"/>
  <c r="G244" i="128"/>
  <c r="H244" i="128" s="1"/>
  <c r="G243" i="128"/>
  <c r="H243" i="128" s="1"/>
  <c r="G242" i="128"/>
  <c r="H242" i="128" s="1"/>
  <c r="H241" i="128"/>
  <c r="G241" i="128"/>
  <c r="G240" i="128"/>
  <c r="H240" i="128" s="1"/>
  <c r="G239" i="128"/>
  <c r="H239" i="128" s="1"/>
  <c r="G238" i="128"/>
  <c r="H238" i="128" s="1"/>
  <c r="G237" i="128"/>
  <c r="H237" i="128" s="1"/>
  <c r="G236" i="128"/>
  <c r="H236" i="128" s="1"/>
  <c r="G235" i="128"/>
  <c r="H235" i="128" s="1"/>
  <c r="G234" i="128"/>
  <c r="H234" i="128" s="1"/>
  <c r="G233" i="128"/>
  <c r="H233" i="128" s="1"/>
  <c r="G232" i="128"/>
  <c r="H232" i="128" s="1"/>
  <c r="G231" i="128"/>
  <c r="H231" i="128" s="1"/>
  <c r="G230" i="128"/>
  <c r="H230" i="128" s="1"/>
  <c r="G229" i="128"/>
  <c r="H229" i="128" s="1"/>
  <c r="G228" i="128"/>
  <c r="H228" i="128" s="1"/>
  <c r="G227" i="128"/>
  <c r="H227" i="128" s="1"/>
  <c r="G226" i="128"/>
  <c r="H226" i="128" s="1"/>
  <c r="G225" i="128"/>
  <c r="H225" i="128" s="1"/>
  <c r="G224" i="128"/>
  <c r="H224" i="128" s="1"/>
  <c r="G223" i="128"/>
  <c r="H223" i="128" s="1"/>
  <c r="G222" i="128"/>
  <c r="H222" i="128" s="1"/>
  <c r="G221" i="128"/>
  <c r="H221" i="128" s="1"/>
  <c r="G220" i="128"/>
  <c r="H220" i="128" s="1"/>
  <c r="H219" i="128"/>
  <c r="G219" i="128"/>
  <c r="G218" i="128"/>
  <c r="H218" i="128" s="1"/>
  <c r="G217" i="128"/>
  <c r="H217" i="128" s="1"/>
  <c r="G216" i="128"/>
  <c r="H216" i="128" s="1"/>
  <c r="G215" i="128"/>
  <c r="H215" i="128" s="1"/>
  <c r="G214" i="128"/>
  <c r="H214" i="128" s="1"/>
  <c r="G213" i="128"/>
  <c r="H213" i="128" s="1"/>
  <c r="G212" i="128"/>
  <c r="H212" i="128" s="1"/>
  <c r="G211" i="128"/>
  <c r="H211" i="128" s="1"/>
  <c r="G210" i="128"/>
  <c r="H210" i="128" s="1"/>
  <c r="G209" i="128"/>
  <c r="H209" i="128" s="1"/>
  <c r="G208" i="128"/>
  <c r="H208" i="128" s="1"/>
  <c r="G207" i="128"/>
  <c r="H207" i="128" s="1"/>
  <c r="G206" i="128"/>
  <c r="H206" i="128" s="1"/>
  <c r="G205" i="128"/>
  <c r="H205" i="128" s="1"/>
  <c r="G204" i="128"/>
  <c r="H204" i="128" s="1"/>
  <c r="G203" i="128"/>
  <c r="H203" i="128" s="1"/>
  <c r="G202" i="128"/>
  <c r="H202" i="128" s="1"/>
  <c r="G201" i="128"/>
  <c r="H201" i="128" s="1"/>
  <c r="G200" i="128"/>
  <c r="H200" i="128" s="1"/>
  <c r="G199" i="128"/>
  <c r="H199" i="128" s="1"/>
  <c r="G198" i="128"/>
  <c r="H198" i="128" s="1"/>
  <c r="G197" i="128"/>
  <c r="H197" i="128" s="1"/>
  <c r="G196" i="128"/>
  <c r="H196" i="128" s="1"/>
  <c r="G195" i="128"/>
  <c r="H195" i="128" s="1"/>
  <c r="G194" i="128"/>
  <c r="H194" i="128" s="1"/>
  <c r="G193" i="128"/>
  <c r="H193" i="128" s="1"/>
  <c r="G192" i="128"/>
  <c r="H192" i="128" s="1"/>
  <c r="G191" i="128"/>
  <c r="H191" i="128" s="1"/>
  <c r="G190" i="128"/>
  <c r="H190" i="128" s="1"/>
  <c r="G189" i="128"/>
  <c r="H189" i="128" s="1"/>
  <c r="G188" i="128"/>
  <c r="H188" i="128" s="1"/>
  <c r="G187" i="128"/>
  <c r="H187" i="128" s="1"/>
  <c r="G186" i="128"/>
  <c r="H186" i="128" s="1"/>
  <c r="G185" i="128"/>
  <c r="H185" i="128" s="1"/>
  <c r="G184" i="128"/>
  <c r="H184" i="128" s="1"/>
  <c r="G183" i="128"/>
  <c r="H183" i="128" s="1"/>
  <c r="G182" i="128"/>
  <c r="H182" i="128" s="1"/>
  <c r="G181" i="128"/>
  <c r="H181" i="128" s="1"/>
  <c r="G180" i="128"/>
  <c r="H180" i="128" s="1"/>
  <c r="G179" i="128"/>
  <c r="H179" i="128" s="1"/>
  <c r="G178" i="128"/>
  <c r="H178" i="128" s="1"/>
  <c r="G177" i="128"/>
  <c r="H177" i="128" s="1"/>
  <c r="G176" i="128"/>
  <c r="H176" i="128" s="1"/>
  <c r="G175" i="128"/>
  <c r="H175" i="128" s="1"/>
  <c r="G174" i="128"/>
  <c r="H174" i="128" s="1"/>
  <c r="G173" i="128"/>
  <c r="H173" i="128" s="1"/>
  <c r="G172" i="128"/>
  <c r="H172" i="128" s="1"/>
  <c r="G171" i="128"/>
  <c r="H171" i="128" s="1"/>
  <c r="G170" i="128"/>
  <c r="H170" i="128" s="1"/>
  <c r="G169" i="128"/>
  <c r="H169" i="128" s="1"/>
  <c r="G168" i="128"/>
  <c r="H168" i="128" s="1"/>
  <c r="G167" i="128"/>
  <c r="H167" i="128" s="1"/>
  <c r="G166" i="128"/>
  <c r="H166" i="128" s="1"/>
  <c r="G165" i="128"/>
  <c r="H165" i="128" s="1"/>
  <c r="G164" i="128"/>
  <c r="H164" i="128" s="1"/>
  <c r="G163" i="128"/>
  <c r="H163" i="128" s="1"/>
  <c r="G162" i="128"/>
  <c r="H162" i="128" s="1"/>
  <c r="G161" i="128"/>
  <c r="H161" i="128" s="1"/>
  <c r="G160" i="128"/>
  <c r="H160" i="128" s="1"/>
  <c r="G159" i="128"/>
  <c r="H159" i="128" s="1"/>
  <c r="G158" i="128"/>
  <c r="H158" i="128" s="1"/>
  <c r="G157" i="128"/>
  <c r="H157" i="128" s="1"/>
  <c r="G156" i="128"/>
  <c r="H156" i="128" s="1"/>
  <c r="G155" i="128"/>
  <c r="H155" i="128" s="1"/>
  <c r="G154" i="128"/>
  <c r="H154" i="128" s="1"/>
  <c r="G153" i="128"/>
  <c r="H153" i="128" s="1"/>
  <c r="G152" i="128"/>
  <c r="H152" i="128" s="1"/>
  <c r="G151" i="128"/>
  <c r="H151" i="128" s="1"/>
  <c r="G150" i="128"/>
  <c r="H150" i="128" s="1"/>
  <c r="G149" i="128"/>
  <c r="H149" i="128" s="1"/>
  <c r="G148" i="128"/>
  <c r="H148" i="128" s="1"/>
  <c r="G147" i="128"/>
  <c r="H147" i="128" s="1"/>
  <c r="G146" i="128"/>
  <c r="H146" i="128" s="1"/>
  <c r="G145" i="128"/>
  <c r="H145" i="128" s="1"/>
  <c r="G144" i="128"/>
  <c r="H144" i="128" s="1"/>
  <c r="G143" i="128"/>
  <c r="H143" i="128" s="1"/>
  <c r="G142" i="128"/>
  <c r="H142" i="128" s="1"/>
  <c r="G141" i="128"/>
  <c r="H141" i="128" s="1"/>
  <c r="G140" i="128"/>
  <c r="H140" i="128" s="1"/>
  <c r="G139" i="128"/>
  <c r="H139" i="128" s="1"/>
  <c r="G138" i="128"/>
  <c r="H138" i="128" s="1"/>
  <c r="G137" i="128"/>
  <c r="H137" i="128" s="1"/>
  <c r="G136" i="128"/>
  <c r="H136" i="128" s="1"/>
  <c r="G135" i="128"/>
  <c r="H135" i="128" s="1"/>
  <c r="G134" i="128"/>
  <c r="H134" i="128" s="1"/>
  <c r="G133" i="128"/>
  <c r="H133" i="128" s="1"/>
  <c r="G132" i="128"/>
  <c r="H132" i="128" s="1"/>
  <c r="G131" i="128"/>
  <c r="H131" i="128" s="1"/>
  <c r="G130" i="128"/>
  <c r="H130" i="128" s="1"/>
  <c r="G129" i="128"/>
  <c r="H129" i="128" s="1"/>
  <c r="G128" i="128"/>
  <c r="H128" i="128" s="1"/>
  <c r="G127" i="128"/>
  <c r="H127" i="128" s="1"/>
  <c r="G126" i="128"/>
  <c r="H126" i="128" s="1"/>
  <c r="G125" i="128"/>
  <c r="H125" i="128" s="1"/>
  <c r="G124" i="128"/>
  <c r="H124" i="128" s="1"/>
  <c r="G123" i="128"/>
  <c r="H123" i="128" s="1"/>
  <c r="G122" i="128"/>
  <c r="H122" i="128" s="1"/>
  <c r="G121" i="128"/>
  <c r="H121" i="128" s="1"/>
  <c r="G120" i="128"/>
  <c r="H120" i="128" s="1"/>
  <c r="G119" i="128"/>
  <c r="H119" i="128" s="1"/>
  <c r="G118" i="128"/>
  <c r="H118" i="128" s="1"/>
  <c r="G117" i="128"/>
  <c r="H117" i="128" s="1"/>
  <c r="G116" i="128"/>
  <c r="H116" i="128" s="1"/>
  <c r="G115" i="128"/>
  <c r="H115" i="128" s="1"/>
  <c r="G114" i="128"/>
  <c r="H114" i="128" s="1"/>
  <c r="G113" i="128"/>
  <c r="H113" i="128" s="1"/>
  <c r="G112" i="128"/>
  <c r="H112" i="128" s="1"/>
  <c r="G111" i="128"/>
  <c r="H111" i="128" s="1"/>
  <c r="G110" i="128"/>
  <c r="H110" i="128" s="1"/>
  <c r="G109" i="128"/>
  <c r="H109" i="128" s="1"/>
  <c r="G108" i="128"/>
  <c r="H108" i="128" s="1"/>
  <c r="G107" i="128"/>
  <c r="H107" i="128" s="1"/>
  <c r="G106" i="128"/>
  <c r="H106" i="128" s="1"/>
  <c r="G105" i="128"/>
  <c r="H105" i="128" s="1"/>
  <c r="G104" i="128"/>
  <c r="H104" i="128" s="1"/>
  <c r="G103" i="128"/>
  <c r="H103" i="128" s="1"/>
  <c r="G102" i="128"/>
  <c r="H102" i="128" s="1"/>
  <c r="G101" i="128"/>
  <c r="H101" i="128" s="1"/>
  <c r="G100" i="128"/>
  <c r="H100" i="128" s="1"/>
  <c r="G99" i="128"/>
  <c r="H99" i="128" s="1"/>
  <c r="G98" i="128"/>
  <c r="H98" i="128" s="1"/>
  <c r="G97" i="128"/>
  <c r="H97" i="128" s="1"/>
  <c r="G96" i="128"/>
  <c r="H96" i="128" s="1"/>
  <c r="G95" i="128"/>
  <c r="H95" i="128" s="1"/>
  <c r="H94" i="128"/>
  <c r="G94" i="128"/>
  <c r="G93" i="128"/>
  <c r="H93" i="128" s="1"/>
  <c r="G92" i="128"/>
  <c r="H92" i="128" s="1"/>
  <c r="G91" i="128"/>
  <c r="H91" i="128" s="1"/>
  <c r="G90" i="128"/>
  <c r="H90" i="128" s="1"/>
  <c r="G89" i="128"/>
  <c r="H89" i="128" s="1"/>
  <c r="G88" i="128"/>
  <c r="H88" i="128" s="1"/>
  <c r="G87" i="128"/>
  <c r="H87" i="128" s="1"/>
  <c r="G86" i="128"/>
  <c r="H86" i="128" s="1"/>
  <c r="G85" i="128"/>
  <c r="H85" i="128" s="1"/>
  <c r="G84" i="128"/>
  <c r="H84" i="128" s="1"/>
  <c r="G83" i="128"/>
  <c r="H83" i="128" s="1"/>
  <c r="G82" i="128"/>
  <c r="H82" i="128" s="1"/>
  <c r="G81" i="128"/>
  <c r="H81" i="128" s="1"/>
  <c r="G80" i="128"/>
  <c r="H80" i="128" s="1"/>
  <c r="G79" i="128"/>
  <c r="H79" i="128" s="1"/>
  <c r="G78" i="128"/>
  <c r="H78" i="128" s="1"/>
  <c r="G77" i="128"/>
  <c r="H77" i="128" s="1"/>
  <c r="G76" i="128"/>
  <c r="H76" i="128" s="1"/>
  <c r="G75" i="128"/>
  <c r="H75" i="128" s="1"/>
  <c r="G74" i="128"/>
  <c r="H74" i="128" s="1"/>
  <c r="G73" i="128"/>
  <c r="H73" i="128" s="1"/>
  <c r="G72" i="128"/>
  <c r="H72" i="128" s="1"/>
  <c r="G71" i="128"/>
  <c r="H71" i="128" s="1"/>
  <c r="G70" i="128"/>
  <c r="H70" i="128" s="1"/>
  <c r="G69" i="128"/>
  <c r="H69" i="128" s="1"/>
  <c r="G68" i="128"/>
  <c r="H68" i="128" s="1"/>
  <c r="G67" i="128"/>
  <c r="H67" i="128" s="1"/>
  <c r="G66" i="128"/>
  <c r="H66" i="128" s="1"/>
  <c r="G65" i="128"/>
  <c r="H65" i="128" s="1"/>
  <c r="G64" i="128"/>
  <c r="H64" i="128" s="1"/>
  <c r="G63" i="128"/>
  <c r="H63" i="128" s="1"/>
  <c r="G62" i="128"/>
  <c r="H62" i="128" s="1"/>
  <c r="H61" i="128"/>
  <c r="G60" i="128"/>
  <c r="H60" i="128" s="1"/>
  <c r="G59" i="128"/>
  <c r="H59" i="128" s="1"/>
  <c r="G58" i="128"/>
  <c r="H58" i="128" s="1"/>
  <c r="G57" i="128"/>
  <c r="H57" i="128" s="1"/>
  <c r="G56" i="128"/>
  <c r="H56" i="128" s="1"/>
  <c r="G55" i="128"/>
  <c r="H55" i="128" s="1"/>
  <c r="G54" i="128"/>
  <c r="H54" i="128" s="1"/>
  <c r="G53" i="128"/>
  <c r="H53" i="128" s="1"/>
  <c r="G52" i="128"/>
  <c r="H52" i="128" s="1"/>
  <c r="G51" i="128"/>
  <c r="H51" i="128" s="1"/>
  <c r="G50" i="128"/>
  <c r="H50" i="128" s="1"/>
  <c r="G49" i="128"/>
  <c r="H49" i="128" s="1"/>
  <c r="G48" i="128"/>
  <c r="H48" i="128" s="1"/>
  <c r="G47" i="128"/>
  <c r="H47" i="128" s="1"/>
  <c r="G46" i="128"/>
  <c r="H46" i="128" s="1"/>
  <c r="G45" i="128"/>
  <c r="H45" i="128" s="1"/>
  <c r="G44" i="128"/>
  <c r="H44" i="128" s="1"/>
  <c r="G43" i="128"/>
  <c r="H43" i="128" s="1"/>
  <c r="G42" i="128"/>
  <c r="H42" i="128" s="1"/>
  <c r="G41" i="128"/>
  <c r="H41" i="128" s="1"/>
  <c r="G40" i="128"/>
  <c r="H40" i="128" s="1"/>
  <c r="G39" i="128"/>
  <c r="H39" i="128" s="1"/>
  <c r="G38" i="128"/>
  <c r="H38" i="128" s="1"/>
  <c r="G37" i="128"/>
  <c r="H37" i="128" s="1"/>
  <c r="G36" i="128"/>
  <c r="H36" i="128" s="1"/>
  <c r="G35" i="128"/>
  <c r="H35" i="128" s="1"/>
  <c r="G34" i="128"/>
  <c r="H34" i="128" s="1"/>
  <c r="G33" i="128"/>
  <c r="H33" i="128" s="1"/>
  <c r="G32" i="128"/>
  <c r="H32" i="128" s="1"/>
  <c r="G31" i="128"/>
  <c r="H31" i="128" s="1"/>
  <c r="G30" i="128"/>
  <c r="H30" i="128" s="1"/>
  <c r="G29" i="128"/>
  <c r="H29" i="128" s="1"/>
  <c r="G28" i="128"/>
  <c r="H28" i="128" s="1"/>
  <c r="G27" i="128"/>
  <c r="H27" i="128" s="1"/>
  <c r="G26" i="128"/>
  <c r="H26" i="128" s="1"/>
  <c r="G25" i="128"/>
  <c r="H25" i="128" s="1"/>
  <c r="G24" i="128"/>
  <c r="H24" i="128" s="1"/>
  <c r="G23" i="128"/>
  <c r="H23" i="128" s="1"/>
  <c r="G22" i="128"/>
  <c r="H22" i="128" s="1"/>
  <c r="G21" i="128"/>
  <c r="H21" i="128" s="1"/>
  <c r="G20" i="128"/>
  <c r="H20" i="128" s="1"/>
  <c r="G19" i="128"/>
  <c r="H19" i="128" s="1"/>
  <c r="G18" i="128"/>
  <c r="H18" i="128" s="1"/>
  <c r="G17" i="128"/>
  <c r="H17" i="128" s="1"/>
  <c r="G16" i="128"/>
  <c r="H16" i="128" s="1"/>
  <c r="G15" i="128"/>
  <c r="H15" i="128" s="1"/>
  <c r="G14" i="128"/>
  <c r="H14" i="128" s="1"/>
  <c r="G13" i="128"/>
  <c r="H13" i="128" s="1"/>
  <c r="G12" i="128"/>
  <c r="H12" i="128" s="1"/>
  <c r="G11" i="128"/>
  <c r="H11" i="128" s="1"/>
  <c r="G10" i="128"/>
  <c r="H10" i="128" s="1"/>
  <c r="G9" i="128"/>
  <c r="H9" i="128" s="1"/>
  <c r="G8" i="128"/>
  <c r="H8" i="128" s="1"/>
  <c r="G7" i="128"/>
  <c r="H7" i="128" s="1"/>
  <c r="G6" i="128"/>
  <c r="H6" i="128" s="1"/>
  <c r="G5" i="128"/>
  <c r="F52" i="127"/>
  <c r="E52" i="127"/>
  <c r="D52" i="127"/>
  <c r="G51" i="127"/>
  <c r="H51" i="127" s="1"/>
  <c r="G50" i="127"/>
  <c r="H50" i="127" s="1"/>
  <c r="G49" i="127"/>
  <c r="H49" i="127" s="1"/>
  <c r="G48" i="127"/>
  <c r="H48" i="127" s="1"/>
  <c r="G47" i="127"/>
  <c r="H47" i="127" s="1"/>
  <c r="G46" i="127"/>
  <c r="H46" i="127" s="1"/>
  <c r="G45" i="127"/>
  <c r="H45" i="127" s="1"/>
  <c r="G44" i="127"/>
  <c r="H44" i="127" s="1"/>
  <c r="G43" i="127"/>
  <c r="H43" i="127" s="1"/>
  <c r="G42" i="127"/>
  <c r="H42" i="127" s="1"/>
  <c r="G41" i="127"/>
  <c r="H41" i="127" s="1"/>
  <c r="G40" i="127"/>
  <c r="H40" i="127" s="1"/>
  <c r="G39" i="127"/>
  <c r="H39" i="127" s="1"/>
  <c r="G38" i="127"/>
  <c r="H38" i="127" s="1"/>
  <c r="G37" i="127"/>
  <c r="H37" i="127" s="1"/>
  <c r="G36" i="127"/>
  <c r="H36" i="127" s="1"/>
  <c r="G35" i="127"/>
  <c r="H35" i="127" s="1"/>
  <c r="G34" i="127"/>
  <c r="H34" i="127" s="1"/>
  <c r="G33" i="127"/>
  <c r="H33" i="127" s="1"/>
  <c r="G32" i="127"/>
  <c r="H32" i="127" s="1"/>
  <c r="G31" i="127"/>
  <c r="H31" i="127" s="1"/>
  <c r="G30" i="127"/>
  <c r="H30" i="127" s="1"/>
  <c r="G29" i="127"/>
  <c r="H29" i="127" s="1"/>
  <c r="G28" i="127"/>
  <c r="H28" i="127" s="1"/>
  <c r="G27" i="127"/>
  <c r="H27" i="127" s="1"/>
  <c r="G26" i="127"/>
  <c r="H26" i="127" s="1"/>
  <c r="G25" i="127"/>
  <c r="H25" i="127" s="1"/>
  <c r="G24" i="127"/>
  <c r="H24" i="127" s="1"/>
  <c r="G23" i="127"/>
  <c r="H23" i="127" s="1"/>
  <c r="G22" i="127"/>
  <c r="H22" i="127" s="1"/>
  <c r="G21" i="127"/>
  <c r="H21" i="127" s="1"/>
  <c r="G20" i="127"/>
  <c r="H20" i="127" s="1"/>
  <c r="G19" i="127"/>
  <c r="H19" i="127" s="1"/>
  <c r="G18" i="127"/>
  <c r="H18" i="127" s="1"/>
  <c r="G17" i="127"/>
  <c r="H17" i="127" s="1"/>
  <c r="G16" i="127"/>
  <c r="H16" i="127" s="1"/>
  <c r="G15" i="127"/>
  <c r="H15" i="127" s="1"/>
  <c r="G14" i="127"/>
  <c r="H14" i="127" s="1"/>
  <c r="G13" i="127"/>
  <c r="H13" i="127" s="1"/>
  <c r="G12" i="127"/>
  <c r="H12" i="127" s="1"/>
  <c r="G11" i="127"/>
  <c r="H11" i="127" s="1"/>
  <c r="G10" i="127"/>
  <c r="H10" i="127" s="1"/>
  <c r="G9" i="127"/>
  <c r="H9" i="127" s="1"/>
  <c r="G8" i="127"/>
  <c r="H8" i="127" s="1"/>
  <c r="G7" i="127"/>
  <c r="H7" i="127" s="1"/>
  <c r="G6" i="127"/>
  <c r="H6" i="127" s="1"/>
  <c r="G5" i="127"/>
  <c r="F402" i="126"/>
  <c r="E402" i="126"/>
  <c r="D402" i="126"/>
  <c r="G401" i="126"/>
  <c r="H401" i="126" s="1"/>
  <c r="G400" i="126"/>
  <c r="H400" i="126" s="1"/>
  <c r="G399" i="126"/>
  <c r="H399" i="126" s="1"/>
  <c r="G398" i="126"/>
  <c r="H398" i="126" s="1"/>
  <c r="G397" i="126"/>
  <c r="H397" i="126" s="1"/>
  <c r="G396" i="126"/>
  <c r="H396" i="126" s="1"/>
  <c r="G395" i="126"/>
  <c r="H395" i="126" s="1"/>
  <c r="G394" i="126"/>
  <c r="H394" i="126" s="1"/>
  <c r="G393" i="126"/>
  <c r="H393" i="126" s="1"/>
  <c r="G392" i="126"/>
  <c r="H392" i="126" s="1"/>
  <c r="G391" i="126"/>
  <c r="H391" i="126" s="1"/>
  <c r="G390" i="126"/>
  <c r="H390" i="126" s="1"/>
  <c r="G389" i="126"/>
  <c r="H389" i="126" s="1"/>
  <c r="G388" i="126"/>
  <c r="H388" i="126" s="1"/>
  <c r="G387" i="126"/>
  <c r="H387" i="126" s="1"/>
  <c r="G386" i="126"/>
  <c r="H386" i="126" s="1"/>
  <c r="G385" i="126"/>
  <c r="H385" i="126" s="1"/>
  <c r="G384" i="126"/>
  <c r="H384" i="126" s="1"/>
  <c r="G383" i="126"/>
  <c r="H383" i="126" s="1"/>
  <c r="G382" i="126"/>
  <c r="H382" i="126" s="1"/>
  <c r="G381" i="126"/>
  <c r="H381" i="126" s="1"/>
  <c r="G380" i="126"/>
  <c r="H380" i="126" s="1"/>
  <c r="H379" i="126"/>
  <c r="G379" i="126"/>
  <c r="G378" i="126"/>
  <c r="H378" i="126" s="1"/>
  <c r="G377" i="126"/>
  <c r="H377" i="126" s="1"/>
  <c r="G376" i="126"/>
  <c r="H376" i="126" s="1"/>
  <c r="G375" i="126"/>
  <c r="H375" i="126" s="1"/>
  <c r="G374" i="126"/>
  <c r="H374" i="126" s="1"/>
  <c r="G373" i="126"/>
  <c r="H373" i="126" s="1"/>
  <c r="G372" i="126"/>
  <c r="H372" i="126" s="1"/>
  <c r="G371" i="126"/>
  <c r="H371" i="126" s="1"/>
  <c r="G370" i="126"/>
  <c r="H370" i="126" s="1"/>
  <c r="G369" i="126"/>
  <c r="H369" i="126" s="1"/>
  <c r="G368" i="126"/>
  <c r="H368" i="126" s="1"/>
  <c r="G367" i="126"/>
  <c r="H367" i="126" s="1"/>
  <c r="G366" i="126"/>
  <c r="H366" i="126" s="1"/>
  <c r="G365" i="126"/>
  <c r="H365" i="126" s="1"/>
  <c r="G364" i="126"/>
  <c r="H364" i="126" s="1"/>
  <c r="G363" i="126"/>
  <c r="H363" i="126" s="1"/>
  <c r="G362" i="126"/>
  <c r="H362" i="126" s="1"/>
  <c r="G361" i="126"/>
  <c r="H361" i="126" s="1"/>
  <c r="G360" i="126"/>
  <c r="H360" i="126" s="1"/>
  <c r="G359" i="126"/>
  <c r="H359" i="126" s="1"/>
  <c r="G358" i="126"/>
  <c r="H358" i="126" s="1"/>
  <c r="G357" i="126"/>
  <c r="H357" i="126" s="1"/>
  <c r="G356" i="126"/>
  <c r="H356" i="126" s="1"/>
  <c r="G355" i="126"/>
  <c r="H355" i="126" s="1"/>
  <c r="G354" i="126"/>
  <c r="H354" i="126" s="1"/>
  <c r="G353" i="126"/>
  <c r="H353" i="126" s="1"/>
  <c r="G352" i="126"/>
  <c r="H352" i="126" s="1"/>
  <c r="G351" i="126"/>
  <c r="H351" i="126" s="1"/>
  <c r="G350" i="126"/>
  <c r="H350" i="126" s="1"/>
  <c r="G349" i="126"/>
  <c r="H349" i="126" s="1"/>
  <c r="G348" i="126"/>
  <c r="H348" i="126" s="1"/>
  <c r="G347" i="126"/>
  <c r="H347" i="126" s="1"/>
  <c r="G346" i="126"/>
  <c r="H346" i="126" s="1"/>
  <c r="G345" i="126"/>
  <c r="H345" i="126" s="1"/>
  <c r="G344" i="126"/>
  <c r="H344" i="126" s="1"/>
  <c r="G343" i="126"/>
  <c r="H343" i="126" s="1"/>
  <c r="G342" i="126"/>
  <c r="H342" i="126" s="1"/>
  <c r="G341" i="126"/>
  <c r="H341" i="126" s="1"/>
  <c r="G340" i="126"/>
  <c r="H340" i="126" s="1"/>
  <c r="G339" i="126"/>
  <c r="H339" i="126" s="1"/>
  <c r="G338" i="126"/>
  <c r="H338" i="126" s="1"/>
  <c r="G337" i="126"/>
  <c r="H337" i="126" s="1"/>
  <c r="G336" i="126"/>
  <c r="H336" i="126" s="1"/>
  <c r="G335" i="126"/>
  <c r="H335" i="126" s="1"/>
  <c r="G334" i="126"/>
  <c r="H334" i="126" s="1"/>
  <c r="G333" i="126"/>
  <c r="H333" i="126" s="1"/>
  <c r="G332" i="126"/>
  <c r="H332" i="126" s="1"/>
  <c r="G331" i="126"/>
  <c r="H331" i="126" s="1"/>
  <c r="G330" i="126"/>
  <c r="H330" i="126" s="1"/>
  <c r="G329" i="126"/>
  <c r="H329" i="126" s="1"/>
  <c r="G328" i="126"/>
  <c r="H328" i="126" s="1"/>
  <c r="G327" i="126"/>
  <c r="H327" i="126" s="1"/>
  <c r="G326" i="126"/>
  <c r="H326" i="126" s="1"/>
  <c r="G325" i="126"/>
  <c r="H325" i="126" s="1"/>
  <c r="G324" i="126"/>
  <c r="H324" i="126" s="1"/>
  <c r="G323" i="126"/>
  <c r="H323" i="126" s="1"/>
  <c r="G322" i="126"/>
  <c r="H322" i="126" s="1"/>
  <c r="G321" i="126"/>
  <c r="H321" i="126" s="1"/>
  <c r="G320" i="126"/>
  <c r="H320" i="126" s="1"/>
  <c r="G319" i="126"/>
  <c r="H319" i="126" s="1"/>
  <c r="G318" i="126"/>
  <c r="H318" i="126" s="1"/>
  <c r="G317" i="126"/>
  <c r="H317" i="126" s="1"/>
  <c r="G316" i="126"/>
  <c r="H316" i="126" s="1"/>
  <c r="H315" i="126"/>
  <c r="G314" i="126"/>
  <c r="H314" i="126" s="1"/>
  <c r="G313" i="126"/>
  <c r="H313" i="126" s="1"/>
  <c r="G312" i="126"/>
  <c r="H312" i="126" s="1"/>
  <c r="G311" i="126"/>
  <c r="H311" i="126" s="1"/>
  <c r="G310" i="126"/>
  <c r="H310" i="126" s="1"/>
  <c r="G309" i="126"/>
  <c r="H309" i="126" s="1"/>
  <c r="G308" i="126"/>
  <c r="H308" i="126" s="1"/>
  <c r="G307" i="126"/>
  <c r="H307" i="126" s="1"/>
  <c r="G306" i="126"/>
  <c r="H306" i="126" s="1"/>
  <c r="G305" i="126"/>
  <c r="H305" i="126" s="1"/>
  <c r="G304" i="126"/>
  <c r="H304" i="126" s="1"/>
  <c r="G303" i="126"/>
  <c r="H303" i="126" s="1"/>
  <c r="G302" i="126"/>
  <c r="H302" i="126" s="1"/>
  <c r="G301" i="126"/>
  <c r="H301" i="126" s="1"/>
  <c r="G300" i="126"/>
  <c r="H300" i="126" s="1"/>
  <c r="G299" i="126"/>
  <c r="H299" i="126" s="1"/>
  <c r="G298" i="126"/>
  <c r="H298" i="126" s="1"/>
  <c r="G297" i="126"/>
  <c r="H297" i="126" s="1"/>
  <c r="G296" i="126"/>
  <c r="H296" i="126" s="1"/>
  <c r="G295" i="126"/>
  <c r="H295" i="126" s="1"/>
  <c r="G294" i="126"/>
  <c r="H294" i="126" s="1"/>
  <c r="G293" i="126"/>
  <c r="H293" i="126" s="1"/>
  <c r="G292" i="126"/>
  <c r="H292" i="126" s="1"/>
  <c r="G291" i="126"/>
  <c r="H291" i="126" s="1"/>
  <c r="G290" i="126"/>
  <c r="H290" i="126" s="1"/>
  <c r="G289" i="126"/>
  <c r="H289" i="126" s="1"/>
  <c r="G288" i="126"/>
  <c r="H288" i="126" s="1"/>
  <c r="G287" i="126"/>
  <c r="H287" i="126" s="1"/>
  <c r="G286" i="126"/>
  <c r="H286" i="126" s="1"/>
  <c r="G285" i="126"/>
  <c r="H285" i="126" s="1"/>
  <c r="G284" i="126"/>
  <c r="H284" i="126" s="1"/>
  <c r="G283" i="126"/>
  <c r="H283" i="126" s="1"/>
  <c r="G282" i="126"/>
  <c r="H282" i="126" s="1"/>
  <c r="G281" i="126"/>
  <c r="H281" i="126" s="1"/>
  <c r="G280" i="126"/>
  <c r="H280" i="126" s="1"/>
  <c r="G279" i="126"/>
  <c r="H279" i="126" s="1"/>
  <c r="G278" i="126"/>
  <c r="H278" i="126" s="1"/>
  <c r="G277" i="126"/>
  <c r="H277" i="126" s="1"/>
  <c r="G276" i="126"/>
  <c r="H276" i="126" s="1"/>
  <c r="G275" i="126"/>
  <c r="H275" i="126" s="1"/>
  <c r="G274" i="126"/>
  <c r="H274" i="126" s="1"/>
  <c r="G273" i="126"/>
  <c r="H273" i="126" s="1"/>
  <c r="G272" i="126"/>
  <c r="H272" i="126" s="1"/>
  <c r="G271" i="126"/>
  <c r="H271" i="126" s="1"/>
  <c r="G270" i="126"/>
  <c r="H270" i="126" s="1"/>
  <c r="G269" i="126"/>
  <c r="H269" i="126" s="1"/>
  <c r="G268" i="126"/>
  <c r="H268" i="126" s="1"/>
  <c r="G267" i="126"/>
  <c r="H267" i="126" s="1"/>
  <c r="G266" i="126"/>
  <c r="H266" i="126" s="1"/>
  <c r="G265" i="126"/>
  <c r="H265" i="126" s="1"/>
  <c r="G264" i="126"/>
  <c r="H264" i="126" s="1"/>
  <c r="G263" i="126"/>
  <c r="H263" i="126" s="1"/>
  <c r="G262" i="126"/>
  <c r="H262" i="126" s="1"/>
  <c r="G261" i="126"/>
  <c r="H261" i="126" s="1"/>
  <c r="G260" i="126"/>
  <c r="H260" i="126" s="1"/>
  <c r="G259" i="126"/>
  <c r="H259" i="126" s="1"/>
  <c r="G258" i="126"/>
  <c r="H258" i="126" s="1"/>
  <c r="G257" i="126"/>
  <c r="H257" i="126" s="1"/>
  <c r="G256" i="126"/>
  <c r="H256" i="126" s="1"/>
  <c r="G255" i="126"/>
  <c r="H255" i="126" s="1"/>
  <c r="G254" i="126"/>
  <c r="H254" i="126" s="1"/>
  <c r="G253" i="126"/>
  <c r="H253" i="126" s="1"/>
  <c r="G252" i="126"/>
  <c r="H252" i="126" s="1"/>
  <c r="G251" i="126"/>
  <c r="H251" i="126" s="1"/>
  <c r="G250" i="126"/>
  <c r="H250" i="126" s="1"/>
  <c r="G249" i="126"/>
  <c r="H249" i="126" s="1"/>
  <c r="G248" i="126"/>
  <c r="H248" i="126" s="1"/>
  <c r="G247" i="126"/>
  <c r="H247" i="126" s="1"/>
  <c r="G246" i="126"/>
  <c r="H246" i="126" s="1"/>
  <c r="G245" i="126"/>
  <c r="H245" i="126" s="1"/>
  <c r="G244" i="126"/>
  <c r="H244" i="126" s="1"/>
  <c r="G243" i="126"/>
  <c r="H243" i="126" s="1"/>
  <c r="G242" i="126"/>
  <c r="H242" i="126" s="1"/>
  <c r="G241" i="126"/>
  <c r="H241" i="126" s="1"/>
  <c r="G240" i="126"/>
  <c r="H240" i="126" s="1"/>
  <c r="G239" i="126"/>
  <c r="H239" i="126" s="1"/>
  <c r="G238" i="126"/>
  <c r="H238" i="126" s="1"/>
  <c r="G237" i="126"/>
  <c r="H237" i="126" s="1"/>
  <c r="G236" i="126"/>
  <c r="H236" i="126" s="1"/>
  <c r="G235" i="126"/>
  <c r="H235" i="126" s="1"/>
  <c r="G234" i="126"/>
  <c r="H234" i="126" s="1"/>
  <c r="G233" i="126"/>
  <c r="H233" i="126" s="1"/>
  <c r="G232" i="126"/>
  <c r="H232" i="126" s="1"/>
  <c r="G231" i="126"/>
  <c r="H231" i="126" s="1"/>
  <c r="G230" i="126"/>
  <c r="H230" i="126" s="1"/>
  <c r="G229" i="126"/>
  <c r="H229" i="126" s="1"/>
  <c r="G228" i="126"/>
  <c r="H228" i="126" s="1"/>
  <c r="G227" i="126"/>
  <c r="H227" i="126" s="1"/>
  <c r="G226" i="126"/>
  <c r="H226" i="126" s="1"/>
  <c r="G225" i="126"/>
  <c r="H225" i="126" s="1"/>
  <c r="G224" i="126"/>
  <c r="H224" i="126" s="1"/>
  <c r="G223" i="126"/>
  <c r="H223" i="126" s="1"/>
  <c r="G222" i="126"/>
  <c r="H222" i="126" s="1"/>
  <c r="G221" i="126"/>
  <c r="H221" i="126" s="1"/>
  <c r="G220" i="126"/>
  <c r="H220" i="126" s="1"/>
  <c r="G219" i="126"/>
  <c r="H219" i="126" s="1"/>
  <c r="G218" i="126"/>
  <c r="H218" i="126" s="1"/>
  <c r="G217" i="126"/>
  <c r="H217" i="126" s="1"/>
  <c r="G216" i="126"/>
  <c r="H216" i="126" s="1"/>
  <c r="G215" i="126"/>
  <c r="H215" i="126" s="1"/>
  <c r="G214" i="126"/>
  <c r="H214" i="126" s="1"/>
  <c r="G213" i="126"/>
  <c r="H213" i="126" s="1"/>
  <c r="G212" i="126"/>
  <c r="H212" i="126" s="1"/>
  <c r="G211" i="126"/>
  <c r="H211" i="126" s="1"/>
  <c r="G210" i="126"/>
  <c r="H210" i="126" s="1"/>
  <c r="G209" i="126"/>
  <c r="H209" i="126" s="1"/>
  <c r="G208" i="126"/>
  <c r="H208" i="126" s="1"/>
  <c r="G207" i="126"/>
  <c r="H207" i="126" s="1"/>
  <c r="G206" i="126"/>
  <c r="H206" i="126" s="1"/>
  <c r="G205" i="126"/>
  <c r="H205" i="126" s="1"/>
  <c r="G204" i="126"/>
  <c r="H204" i="126" s="1"/>
  <c r="G203" i="126"/>
  <c r="H203" i="126" s="1"/>
  <c r="G202" i="126"/>
  <c r="H202" i="126" s="1"/>
  <c r="G201" i="126"/>
  <c r="H201" i="126" s="1"/>
  <c r="G200" i="126"/>
  <c r="H200" i="126" s="1"/>
  <c r="G199" i="126"/>
  <c r="H199" i="126" s="1"/>
  <c r="G198" i="126"/>
  <c r="H198" i="126" s="1"/>
  <c r="G197" i="126"/>
  <c r="H197" i="126" s="1"/>
  <c r="G196" i="126"/>
  <c r="H196" i="126" s="1"/>
  <c r="G195" i="126"/>
  <c r="H195" i="126" s="1"/>
  <c r="G194" i="126"/>
  <c r="H194" i="126" s="1"/>
  <c r="G193" i="126"/>
  <c r="H193" i="126" s="1"/>
  <c r="G192" i="126"/>
  <c r="H192" i="126" s="1"/>
  <c r="G191" i="126"/>
  <c r="H191" i="126" s="1"/>
  <c r="G190" i="126"/>
  <c r="H190" i="126" s="1"/>
  <c r="G189" i="126"/>
  <c r="H189" i="126" s="1"/>
  <c r="G188" i="126"/>
  <c r="H188" i="126" s="1"/>
  <c r="G187" i="126"/>
  <c r="H187" i="126" s="1"/>
  <c r="G186" i="126"/>
  <c r="H186" i="126" s="1"/>
  <c r="G185" i="126"/>
  <c r="H185" i="126" s="1"/>
  <c r="G184" i="126"/>
  <c r="H184" i="126" s="1"/>
  <c r="G183" i="126"/>
  <c r="H183" i="126" s="1"/>
  <c r="G182" i="126"/>
  <c r="H182" i="126" s="1"/>
  <c r="G181" i="126"/>
  <c r="H181" i="126" s="1"/>
  <c r="G180" i="126"/>
  <c r="H180" i="126" s="1"/>
  <c r="G179" i="126"/>
  <c r="H179" i="126" s="1"/>
  <c r="G178" i="126"/>
  <c r="H178" i="126" s="1"/>
  <c r="G177" i="126"/>
  <c r="H177" i="126" s="1"/>
  <c r="G176" i="126"/>
  <c r="H176" i="126" s="1"/>
  <c r="G175" i="126"/>
  <c r="H175" i="126" s="1"/>
  <c r="G174" i="126"/>
  <c r="H174" i="126" s="1"/>
  <c r="G173" i="126"/>
  <c r="H173" i="126" s="1"/>
  <c r="G172" i="126"/>
  <c r="H172" i="126" s="1"/>
  <c r="G171" i="126"/>
  <c r="H171" i="126" s="1"/>
  <c r="G170" i="126"/>
  <c r="H170" i="126" s="1"/>
  <c r="G169" i="126"/>
  <c r="H169" i="126" s="1"/>
  <c r="G168" i="126"/>
  <c r="H168" i="126" s="1"/>
  <c r="G167" i="126"/>
  <c r="H167" i="126" s="1"/>
  <c r="G166" i="126"/>
  <c r="H166" i="126" s="1"/>
  <c r="G165" i="126"/>
  <c r="H165" i="126" s="1"/>
  <c r="G164" i="126"/>
  <c r="H164" i="126" s="1"/>
  <c r="G163" i="126"/>
  <c r="H163" i="126" s="1"/>
  <c r="G162" i="126"/>
  <c r="H162" i="126" s="1"/>
  <c r="G161" i="126"/>
  <c r="H161" i="126" s="1"/>
  <c r="G160" i="126"/>
  <c r="H160" i="126" s="1"/>
  <c r="G159" i="126"/>
  <c r="H159" i="126" s="1"/>
  <c r="G158" i="126"/>
  <c r="H158" i="126" s="1"/>
  <c r="G157" i="126"/>
  <c r="H157" i="126" s="1"/>
  <c r="G156" i="126"/>
  <c r="H156" i="126" s="1"/>
  <c r="G155" i="126"/>
  <c r="H155" i="126" s="1"/>
  <c r="G154" i="126"/>
  <c r="H154" i="126" s="1"/>
  <c r="G153" i="126"/>
  <c r="H153" i="126" s="1"/>
  <c r="G152" i="126"/>
  <c r="H152" i="126" s="1"/>
  <c r="G151" i="126"/>
  <c r="H151" i="126" s="1"/>
  <c r="G150" i="126"/>
  <c r="H150" i="126" s="1"/>
  <c r="G149" i="126"/>
  <c r="H149" i="126" s="1"/>
  <c r="G148" i="126"/>
  <c r="H148" i="126" s="1"/>
  <c r="G147" i="126"/>
  <c r="H147" i="126" s="1"/>
  <c r="G146" i="126"/>
  <c r="H146" i="126" s="1"/>
  <c r="G145" i="126"/>
  <c r="H145" i="126" s="1"/>
  <c r="G144" i="126"/>
  <c r="H144" i="126" s="1"/>
  <c r="G143" i="126"/>
  <c r="H143" i="126" s="1"/>
  <c r="G142" i="126"/>
  <c r="H142" i="126" s="1"/>
  <c r="G141" i="126"/>
  <c r="H141" i="126" s="1"/>
  <c r="G140" i="126"/>
  <c r="H140" i="126" s="1"/>
  <c r="G139" i="126"/>
  <c r="H139" i="126" s="1"/>
  <c r="G138" i="126"/>
  <c r="H138" i="126" s="1"/>
  <c r="G137" i="126"/>
  <c r="H137" i="126" s="1"/>
  <c r="G136" i="126"/>
  <c r="H136" i="126" s="1"/>
  <c r="G135" i="126"/>
  <c r="H135" i="126" s="1"/>
  <c r="G134" i="126"/>
  <c r="H134" i="126" s="1"/>
  <c r="G133" i="126"/>
  <c r="H133" i="126" s="1"/>
  <c r="G132" i="126"/>
  <c r="H132" i="126" s="1"/>
  <c r="G131" i="126"/>
  <c r="H131" i="126" s="1"/>
  <c r="G130" i="126"/>
  <c r="H130" i="126" s="1"/>
  <c r="G129" i="126"/>
  <c r="H129" i="126" s="1"/>
  <c r="G128" i="126"/>
  <c r="H128" i="126" s="1"/>
  <c r="G127" i="126"/>
  <c r="H127" i="126" s="1"/>
  <c r="G126" i="126"/>
  <c r="H126" i="126" s="1"/>
  <c r="G125" i="126"/>
  <c r="H125" i="126" s="1"/>
  <c r="G124" i="126"/>
  <c r="H124" i="126" s="1"/>
  <c r="G123" i="126"/>
  <c r="H123" i="126" s="1"/>
  <c r="G122" i="126"/>
  <c r="H122" i="126" s="1"/>
  <c r="G121" i="126"/>
  <c r="H121" i="126" s="1"/>
  <c r="G120" i="126"/>
  <c r="H120" i="126" s="1"/>
  <c r="G119" i="126"/>
  <c r="H119" i="126" s="1"/>
  <c r="G118" i="126"/>
  <c r="H118" i="126" s="1"/>
  <c r="G117" i="126"/>
  <c r="H117" i="126" s="1"/>
  <c r="G116" i="126"/>
  <c r="H116" i="126" s="1"/>
  <c r="G115" i="126"/>
  <c r="H115" i="126" s="1"/>
  <c r="G114" i="126"/>
  <c r="H114" i="126" s="1"/>
  <c r="G113" i="126"/>
  <c r="H113" i="126" s="1"/>
  <c r="G112" i="126"/>
  <c r="H112" i="126" s="1"/>
  <c r="G111" i="126"/>
  <c r="H111" i="126" s="1"/>
  <c r="G110" i="126"/>
  <c r="H110" i="126" s="1"/>
  <c r="G109" i="126"/>
  <c r="H109" i="126" s="1"/>
  <c r="G108" i="126"/>
  <c r="H108" i="126" s="1"/>
  <c r="G107" i="126"/>
  <c r="H107" i="126" s="1"/>
  <c r="G106" i="126"/>
  <c r="H106" i="126" s="1"/>
  <c r="G105" i="126"/>
  <c r="H105" i="126" s="1"/>
  <c r="G104" i="126"/>
  <c r="H104" i="126" s="1"/>
  <c r="G103" i="126"/>
  <c r="H103" i="126" s="1"/>
  <c r="G102" i="126"/>
  <c r="H102" i="126" s="1"/>
  <c r="G101" i="126"/>
  <c r="H101" i="126" s="1"/>
  <c r="G100" i="126"/>
  <c r="H100" i="126" s="1"/>
  <c r="G99" i="126"/>
  <c r="H99" i="126" s="1"/>
  <c r="G98" i="126"/>
  <c r="H98" i="126" s="1"/>
  <c r="G97" i="126"/>
  <c r="H97" i="126" s="1"/>
  <c r="G96" i="126"/>
  <c r="H96" i="126" s="1"/>
  <c r="G95" i="126"/>
  <c r="H95" i="126" s="1"/>
  <c r="G94" i="126"/>
  <c r="H94" i="126" s="1"/>
  <c r="G93" i="126"/>
  <c r="H93" i="126" s="1"/>
  <c r="G92" i="126"/>
  <c r="H92" i="126" s="1"/>
  <c r="G91" i="126"/>
  <c r="H91" i="126" s="1"/>
  <c r="G90" i="126"/>
  <c r="H90" i="126" s="1"/>
  <c r="G89" i="126"/>
  <c r="H89" i="126" s="1"/>
  <c r="G88" i="126"/>
  <c r="H88" i="126" s="1"/>
  <c r="G87" i="126"/>
  <c r="H87" i="126" s="1"/>
  <c r="G86" i="126"/>
  <c r="H86" i="126" s="1"/>
  <c r="G85" i="126"/>
  <c r="H85" i="126" s="1"/>
  <c r="G84" i="126"/>
  <c r="H84" i="126" s="1"/>
  <c r="G83" i="126"/>
  <c r="H83" i="126" s="1"/>
  <c r="G82" i="126"/>
  <c r="H82" i="126" s="1"/>
  <c r="G81" i="126"/>
  <c r="H81" i="126" s="1"/>
  <c r="G80" i="126"/>
  <c r="H80" i="126" s="1"/>
  <c r="G79" i="126"/>
  <c r="H79" i="126" s="1"/>
  <c r="G78" i="126"/>
  <c r="H78" i="126" s="1"/>
  <c r="G77" i="126"/>
  <c r="H77" i="126" s="1"/>
  <c r="G76" i="126"/>
  <c r="H76" i="126" s="1"/>
  <c r="G75" i="126"/>
  <c r="H75" i="126" s="1"/>
  <c r="G74" i="126"/>
  <c r="H74" i="126" s="1"/>
  <c r="G73" i="126"/>
  <c r="H73" i="126" s="1"/>
  <c r="G72" i="126"/>
  <c r="H72" i="126" s="1"/>
  <c r="G71" i="126"/>
  <c r="H71" i="126" s="1"/>
  <c r="G70" i="126"/>
  <c r="H70" i="126" s="1"/>
  <c r="G69" i="126"/>
  <c r="H69" i="126" s="1"/>
  <c r="G68" i="126"/>
  <c r="H68" i="126" s="1"/>
  <c r="G67" i="126"/>
  <c r="H67" i="126" s="1"/>
  <c r="G66" i="126"/>
  <c r="H66" i="126" s="1"/>
  <c r="G65" i="126"/>
  <c r="H65" i="126" s="1"/>
  <c r="G64" i="126"/>
  <c r="H64" i="126" s="1"/>
  <c r="G63" i="126"/>
  <c r="H63" i="126" s="1"/>
  <c r="G62" i="126"/>
  <c r="H62" i="126" s="1"/>
  <c r="H61" i="126"/>
  <c r="G60" i="126"/>
  <c r="H60" i="126" s="1"/>
  <c r="G59" i="126"/>
  <c r="H59" i="126" s="1"/>
  <c r="G58" i="126"/>
  <c r="H58" i="126" s="1"/>
  <c r="G57" i="126"/>
  <c r="H57" i="126" s="1"/>
  <c r="G56" i="126"/>
  <c r="H56" i="126" s="1"/>
  <c r="G55" i="126"/>
  <c r="H55" i="126" s="1"/>
  <c r="G54" i="126"/>
  <c r="H54" i="126" s="1"/>
  <c r="G53" i="126"/>
  <c r="H53" i="126" s="1"/>
  <c r="G52" i="126"/>
  <c r="H52" i="126" s="1"/>
  <c r="G51" i="126"/>
  <c r="H51" i="126" s="1"/>
  <c r="G50" i="126"/>
  <c r="H50" i="126" s="1"/>
  <c r="G49" i="126"/>
  <c r="H49" i="126" s="1"/>
  <c r="G48" i="126"/>
  <c r="H48" i="126" s="1"/>
  <c r="G47" i="126"/>
  <c r="H47" i="126" s="1"/>
  <c r="G46" i="126"/>
  <c r="H46" i="126" s="1"/>
  <c r="G45" i="126"/>
  <c r="H45" i="126" s="1"/>
  <c r="G44" i="126"/>
  <c r="H44" i="126" s="1"/>
  <c r="G43" i="126"/>
  <c r="H43" i="126" s="1"/>
  <c r="G42" i="126"/>
  <c r="H42" i="126" s="1"/>
  <c r="G41" i="126"/>
  <c r="H41" i="126" s="1"/>
  <c r="G40" i="126"/>
  <c r="H40" i="126" s="1"/>
  <c r="G39" i="126"/>
  <c r="H39" i="126" s="1"/>
  <c r="G38" i="126"/>
  <c r="H38" i="126" s="1"/>
  <c r="G37" i="126"/>
  <c r="H37" i="126" s="1"/>
  <c r="G36" i="126"/>
  <c r="H36" i="126" s="1"/>
  <c r="G35" i="126"/>
  <c r="H35" i="126" s="1"/>
  <c r="G34" i="126"/>
  <c r="H34" i="126" s="1"/>
  <c r="G33" i="126"/>
  <c r="H33" i="126" s="1"/>
  <c r="G32" i="126"/>
  <c r="H32" i="126" s="1"/>
  <c r="G31" i="126"/>
  <c r="H31" i="126" s="1"/>
  <c r="G30" i="126"/>
  <c r="H30" i="126" s="1"/>
  <c r="G29" i="126"/>
  <c r="H29" i="126" s="1"/>
  <c r="G28" i="126"/>
  <c r="H28" i="126" s="1"/>
  <c r="G27" i="126"/>
  <c r="H27" i="126" s="1"/>
  <c r="G26" i="126"/>
  <c r="H26" i="126" s="1"/>
  <c r="G25" i="126"/>
  <c r="H25" i="126" s="1"/>
  <c r="G24" i="126"/>
  <c r="H24" i="126" s="1"/>
  <c r="G23" i="126"/>
  <c r="H23" i="126" s="1"/>
  <c r="G22" i="126"/>
  <c r="H22" i="126" s="1"/>
  <c r="G21" i="126"/>
  <c r="H21" i="126" s="1"/>
  <c r="G20" i="126"/>
  <c r="H20" i="126" s="1"/>
  <c r="G19" i="126"/>
  <c r="H19" i="126" s="1"/>
  <c r="G18" i="126"/>
  <c r="H18" i="126" s="1"/>
  <c r="G17" i="126"/>
  <c r="H17" i="126" s="1"/>
  <c r="G16" i="126"/>
  <c r="H16" i="126" s="1"/>
  <c r="G15" i="126"/>
  <c r="H15" i="126" s="1"/>
  <c r="G14" i="126"/>
  <c r="H14" i="126" s="1"/>
  <c r="G13" i="126"/>
  <c r="H13" i="126" s="1"/>
  <c r="G12" i="126"/>
  <c r="H12" i="126" s="1"/>
  <c r="G11" i="126"/>
  <c r="H11" i="126" s="1"/>
  <c r="G10" i="126"/>
  <c r="H10" i="126" s="1"/>
  <c r="G9" i="126"/>
  <c r="H9" i="126" s="1"/>
  <c r="G8" i="126"/>
  <c r="H8" i="126" s="1"/>
  <c r="G7" i="126"/>
  <c r="H7" i="126" s="1"/>
  <c r="G6" i="126"/>
  <c r="H6" i="126" s="1"/>
  <c r="G5" i="126"/>
  <c r="H5" i="126" s="1"/>
  <c r="F56" i="125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8" i="133" l="1"/>
  <c r="G403" i="132"/>
  <c r="H5" i="132"/>
  <c r="H403" i="132" s="1"/>
  <c r="H37" i="131"/>
  <c r="H50" i="131" s="1"/>
  <c r="G50" i="131"/>
  <c r="H5" i="131"/>
  <c r="G403" i="130"/>
  <c r="H403" i="130"/>
  <c r="G50" i="129"/>
  <c r="H5" i="129"/>
  <c r="H50" i="129" s="1"/>
  <c r="G402" i="128"/>
  <c r="H5" i="128"/>
  <c r="H402" i="128" s="1"/>
  <c r="G52" i="127"/>
  <c r="H5" i="127"/>
  <c r="H52" i="127" s="1"/>
  <c r="G402" i="126"/>
  <c r="H402" i="126"/>
  <c r="G56" i="125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52631971-09A9-4A07-A886-528349A087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66B622F-A46F-4645-91A3-7E380DB621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FFE0580-265D-4136-A647-A13174EBAAA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00ACCFD-E4BE-43F5-A7DA-7F6C434320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FD31F18D-FCE8-4708-9B21-D07C7CCB31C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0CCEABE-2FBA-4DD7-8B78-BDE002CE568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A4F1260-7AAB-4DB5-BBC7-2179B530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2A2B8241-7968-4EF8-A4D6-E1F912AB2E7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6EF4418-F2DB-4A85-92BC-4FAAABA89D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DB54F8A-4CC2-47F2-A595-B6462563A6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31C8D0B-BEE7-4025-8D26-7CA7838ACFA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1CEBFF18-F9BA-491D-8EDE-F676CA712DD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D4E8C99-AD4D-4725-839C-2042F506495B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6EFE721-528F-44F3-A679-933BFF90EA6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ACC0559-BA67-4D7F-8D4E-4604FC358E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8AAB0FF8-A9BD-4ADD-96A2-34E8053CCA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97A7711-8C18-4855-94CF-D4CC6B9A6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DFDA12A5-DCE1-44D9-B30F-5545CB3B3E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898D567-9276-42E9-8854-70E8E9BDBB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4697C95-C64C-4A15-8C9F-AC85E5D563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Farmer</author>
    <author>Jack Broach</author>
  </authors>
  <commentList>
    <comment ref="E35" authorId="0" shapeId="0" xr:uid="{E0207F39-0D31-4835-87F3-CE91D2C2B14E}">
      <text>
        <r>
          <rPr>
            <b/>
            <sz val="9"/>
            <color indexed="81"/>
            <rFont val="Tahoma"/>
            <family val="2"/>
          </rPr>
          <t>Scott Farmer:</t>
        </r>
        <r>
          <rPr>
            <sz val="9"/>
            <color indexed="81"/>
            <rFont val="Tahoma"/>
            <family val="2"/>
          </rPr>
          <t xml:space="preserve">
ix9
</t>
        </r>
      </text>
    </comment>
    <comment ref="A50" authorId="1" shapeId="0" xr:uid="{297187E5-2C52-4076-A592-0DC1D998B8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74FD8B21-8462-47A2-BF05-7DBACED6E7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3F99AF2-6DC9-4392-A976-336CA5B1F7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85757D4-FABC-418B-B3C4-2DBF5F76EA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04BCF10-C1F5-4AC0-B2EC-EEABCA122D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E5814A1-E66F-4114-A958-8E741EF3CB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AB3C83-36B5-4C00-93F8-C27EC5C126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0C028DF-2685-48FD-AA76-64A8C60CF44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0439A23-EEF3-4039-9469-851986D089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5AC71E3-8F61-4586-9433-C0FDB0A4357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44EB3C-7660-4C73-9F0B-F7D8EBB504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AB128D5-5AEF-4871-BAD0-F45E21E150A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89BC37E-2FE9-4C06-9012-602AE81E22B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CCFA30E-057A-4307-82C7-BA97A2B042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B535EAF-1EB0-4A22-9822-629FB2975F8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B4FC0B1-822E-40A7-9020-3A8F4E85120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1A1978EC-EB99-4517-8498-BA51DF94CB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F1C24E6-89DC-416C-8C74-81A1CA78956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F323F3E-0E2C-41E7-B878-9A1C2AAACBA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3818530-50CC-4D04-A198-EA9213FFFAD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1D82F1F-2B4F-4B7D-BB7C-35B976395B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21D6F8B-5C62-4BC8-A7F7-97AF94B9DF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080282E-1C1F-47C9-BC9F-AA779BF31DD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986206E2-9159-4458-8AE1-0AFF063F2F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00C74380-3D20-4CC5-A635-2623162B9F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DB456C4-2157-4DEF-B782-7DB82835D4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B36F9BE-AE17-4988-8CD2-4CA39FD5503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CA25C26-649B-46C4-BEF8-CA53EA61C70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90032A3-0984-4F9B-AFFA-E35D11BCD4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882750D-108C-44A9-8FBE-1605D856C115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9CB6142C-1A5E-400A-B4BD-AFE075A411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9AD39080-773A-4849-91F2-B8D50220DB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6C1170B-D248-4946-9382-84501D2CE61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2C751212-B583-4313-98A7-5C51C09F466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1FAE6B54-3425-4387-92B0-00D115A3319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BD839427-D572-4374-AA5D-4C4CB7B65A3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F043589F-110F-4FB1-92A1-2036A1ACEA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A325E0C5-F29A-4DB1-8712-E68205EF78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44482C35-3539-4A55-BB21-BCAEB3BE34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D95E4BD0-51A4-4115-BC79-98CDC76361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F1720796-62E1-41F7-AEA7-BCB029BDC1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8B7D5976-CAB8-4CFE-A4B5-5FC6A49C54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BF7E3CAB-6F41-403F-93BB-7F5133FF1B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288E9833-48B1-4E2B-BCB9-DCE08F3486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D5E37B85-F3C7-4672-B011-0DB2462C964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CB2E0EC5-7BE1-449B-A958-798EBAFD6F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DEE2F677-C1B3-4931-AB64-E4EFC11972F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ACCF7E4-27AB-4FA8-8EAF-35193C1E34A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1DB87069-B3B0-4265-B29E-4EA4723E865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DC388052-B28E-40FD-B0C3-764006E833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EA8B624-7E7A-4A41-8AD1-4D80C61B531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EE2B7063-EF64-4F7A-8048-5ED510A0B8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5E5B783-500A-4AA9-A2BB-AEEC0B1CBB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D9F030A-9BB8-48CC-8FA0-31A3A1CB4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65C05FC-EC90-4F5A-B40C-09B10728EF8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5375241-C979-4FC5-9BFF-3B54F6B811C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D44F7AE-3BE5-4AB7-896E-6931E12A922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A41B3CA-DB85-402C-B1C3-B2A0596406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89452C0-35CC-40F4-9A02-4E5BB45EE1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33082774-3007-4669-AB8E-BDDDD967BDC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2B41F43-7D39-4D76-9190-5A169750133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7B70BE9-4B35-4451-AC26-0E14E833DA4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F5C7F727-F25B-481C-95A7-27BD56175E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91175DA8-47E5-4FA6-BABF-34F56DC3F0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613119B-63C4-194B-963D-CDDC03AB22B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ACB292F6-30E7-1045-A9D7-2519E0C5964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D7048DAC-91B7-0349-8ED4-CBF873093D0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EF7CE682-5504-5F4F-9A0E-4CB32CC08808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9C5D0FD-C6D3-E44C-A20C-32C255B1DE5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5B12D746-D37D-D34B-BCD9-EF8AF016BAD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9700C120-977D-9341-8D23-D47D43DD0F0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91F7231E-49D3-B343-A9C0-48D1994FC8F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86C67F94-472D-A94B-BCF7-D776FD149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320309B1-1B5B-3C41-BF9C-A2A24ACCA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F9F11D0-8103-EA43-AE5A-A2B9ECB62BF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93412F9-5A4B-3141-BB17-1E0C24C4140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24198093-078D-674D-A916-A3E8539D169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5488CD4-EBB2-5A43-BE31-6959FB53F15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2817A96-C267-FA4D-A7A0-A987EAC7E23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F0A8A95C-D1C7-6F4E-AABC-0F052FE1E2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A49AA79F-D61E-3344-BFEB-113D938B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867E789-6433-AC40-B75D-8FB63CE455B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B429390-2697-9C4B-9D7F-E003FBF5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1D32AA25-71BD-6F46-998D-454A2876C1C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94B6D8DB-FD21-C34B-B5EF-463C23B72A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6" authorId="0" shapeId="0" xr:uid="{0CAFAF64-6A7F-C24C-8065-9EF3B636E19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4CABDA1-FF3C-CC4D-BC91-793900A3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143A2AA7-A13C-A34B-AD6E-5F0A4BAFE6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F9E59B20-DDD8-2740-9EFE-EFDCCFF1A2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2E973678-0B00-174D-8DE3-24421F191E0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0685874E-84FA-5548-A6F6-42F0762BCF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2B0B19F0-7B5C-7E47-AB43-66D11D3445A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42FF7022-F628-E741-86E0-E92BA471942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C5762F26-404F-8B40-BB7D-3DFA1A91E5DE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D2AA3F5C-EDB6-6144-9D59-748BEBFC36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6E49488A-1A44-B046-A96A-D36FB963BE7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2E4EFBD5-444E-1E47-9F32-52BA9F7DD52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C3CE4907-0183-974A-B358-D4AF6D2FF5E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A17977CA-E7F1-5A49-A1D9-50A5C4A8F81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0A2AE04A-DC59-D540-A12B-F57795FB249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AADBC592-FF0D-BF43-BDE6-F3F0434F62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BDD95336-A313-D248-A222-1FDAC62785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D34EC6A5-C0C1-C44F-8AAE-F0883614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E3E9FA4-918B-7A4B-89EB-D5FF4E8EAFA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627F5049-8FA7-EF41-BB90-287525E2A3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909A1337-4AAF-D041-893C-DC221B5FC0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830CE0C-E459-8746-95C7-3DB7DF67B0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45330115-F36B-484D-803C-0A77922B69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701E1C8F-F43F-FD45-BC4D-70CA6C39388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8F420BDD-764C-2A41-B4F3-91071462CC4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F9D70409-EA75-A44F-9248-1B912938ED1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FD4711AC-5FE4-4043-9552-BE3FF7F1DB4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C8CDAAE3-2C78-4140-A46B-CC8170CB90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20A25E97-33F6-DE47-9C45-45F07D0D5D2B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B3A81344-443F-B64E-88F0-36A0FD789C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4447D295-AD63-1E4E-BE5F-0E71D268566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CB7ACF2-82CF-894D-A18D-73A17D1FF6C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82945A02-C059-7A49-8AD7-BDC953E2FD8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CDDA9D7D-ED67-504A-984E-88B89237D07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3D3E457-9730-A24D-BD00-F0D60F0A8E3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0E7B570-BAF9-1947-BF11-304B19906F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6C73C719-2D5F-8E42-8F2F-F5AB36F94A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C3BDBAAF-71D5-D940-A21D-1ABE2AE0658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3EB86B64-D7E8-334B-8BA7-4890B64DA9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1A14680F-937C-764B-B6AC-1145FD4EC4F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A5073921-F5C2-F849-B196-9F0397BE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jbroach</author>
    <author>Jack Broach</author>
  </authors>
  <commentList>
    <comment ref="A38" authorId="0" shapeId="0" xr:uid="{78AEC4ED-A760-5748-8F1B-BE69BCA0D5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53" authorId="1" shapeId="0" xr:uid="{6365D38F-2BFE-1142-B16D-45159967541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3A8A7891-CA90-2646-A54E-6A4A6CD856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C2DAB00E-13F1-F449-A371-DD37A7F7C96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59DA7ACC-11AA-0948-887C-E15D54E0AC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C1333FF5-B682-6046-BB61-C5A4F012854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FEE97F3-476B-D74A-BB3F-A75C6110928B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87120E81-DA6B-B14E-8557-478D2CE9484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01A5549-2795-F14F-BC13-B553556EEC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1859AB1-CB0A-3E4D-823F-14A8826ABAC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7F5D74D1-B1D8-E044-A8C8-D403794EFB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B63441BA-3A5B-9A4F-B273-BE3BA288B7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4EDCC075-8635-3749-BAFF-3EB65341F5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B59A2E0-C042-9947-BD39-4DFF0EFF087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4D0A06F-2830-B244-BDD9-25E4AFFEE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61BEC2B5-3449-0C40-B990-3B2612FDF17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0342717E-B4A0-4D48-B3BB-0F5CC79F76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0FD8A44-C666-ED4B-A869-4E8C0834E83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C56EB2A-5CE2-2B41-89CC-A730613D3E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8539181B-5745-2949-8D8C-3B00D88CC00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21379F8E-35DC-8D47-8FEF-1317FF63A8B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286EF3D6-413C-DD41-8DBD-3B58E08147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4" authorId="0" shapeId="0" xr:uid="{94A67353-B57B-574F-AEE4-8DB22EB506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0481B1E-F7B3-D547-99DD-D247E20A43D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62AFEE36-2869-344A-8570-AC8216B56D9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EA987BDA-5A84-D04C-8AF5-74F41FC758E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99ED61D-6C0F-FF4E-B0E7-9913490514C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BAABF3E0-E1A2-634E-A86D-1370FD21428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16C8FA6-3478-434E-A135-4BAFADA0988D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DA3F90B4-7418-BD49-ACE0-34C596A0DDC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F9405F6-8709-304F-8969-A1A5F8F8AA2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80E2816-1D27-8F48-A9D6-1CBEC1329B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008DACC-1FD0-544D-A0CF-7DB67E06A6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49FA2E0-4E70-E44A-8A31-298D7C92561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1EDAF7F-0BFD-0847-B5BD-7C7964A99E5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EDC0428-EF34-5F43-9396-38EE3A73161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8714906-5380-2141-94FF-AE43816A64D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2972739B-D646-D64E-8BBD-7496334B4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F92D084-44CF-8642-9114-86333617EB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5BE988D-C230-5B42-9DFE-8133336CC4A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01AC3AE3-FEEF-9D4D-BC83-60785863B2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4556181-A76E-164D-81F9-5A75D68A7B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28785652-C998-8947-8F83-A6347C16EB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9E740FF1-CCB1-E646-A8B7-0ADFF3B0DA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E3C4F4CE-D57E-7A45-81B6-9FAD75C69E9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C5E6F90-970C-C94F-B42C-FF703AD439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E919B12-EE6B-1B44-86AA-8BE7FB7F6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BC15746-3B54-8D42-A0AD-40434EB4D2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8B41F153-456D-164E-8AE9-E448A1E5059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98FA0BA-1834-1E45-87A6-B371C2DEAFC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9745E66-062F-B642-AE73-1F043A440D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D92A04E-C528-5742-99D9-70471689166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2532291-1816-3B44-87EF-83C72C8F4DB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A897E8F-5DC7-B74B-803A-5E9F5AAC41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D7967EF4-3DD3-6F4F-B214-83017D283A6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709E5B88-35CD-7B42-9381-21EB21C5CD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59D9373-52A0-8D4B-B213-04A959952B8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C915330-7817-F742-8EEF-0E5079B58CE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81BCAB57-E4CB-414B-B16E-D6A9D51EED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52B7788A-635F-4942-86F9-BC748E41F3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87629D7C-AB16-5F43-887E-6701A64F3A1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D480D11-B215-E240-BB39-54B22BC54DC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1EE49E6-C423-7647-844C-36A5705E1C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34B2C44-356D-FF47-BC23-21C6777802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379EA300-A5F2-EC4E-AC94-EB274CD942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51" authorId="0" shapeId="0" xr:uid="{34214B58-7EBB-D54E-8641-B12FC017D36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7B4046E4-1F8A-4840-9796-1562BE1310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9467DEF-2F7D-4E40-A361-E42D36DA631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D60E93B-2D77-D146-91AA-C24750C1B9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83B233CA-B671-D641-ADE6-41A8DC74A76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AE2D949F-3848-E843-9F47-E7600F0343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91B0A373-9F73-2344-8CFD-8B4F411FA84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129AE07E-0B04-424E-83FB-EB67C49787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5C653280-0125-6243-9F7A-F58163873256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2CF4533B-50F5-C74F-8DBD-C7AE6CADA4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62FF730-5C27-1240-8983-CF3C6C3815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64145CD-079A-824D-9369-153ACD1B6D9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B5BF8DE-7497-BA48-910D-4329F453430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33A2209-725C-CD42-BA31-5835564434B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80AF7A39-C8F7-3B4B-9B07-9997B6B7011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10B91D-CAB5-204E-BC35-9A358B8F27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FA80DFE-D0A1-0045-A073-9A9A2CE483E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9A663A3-1C52-A540-89CD-52696B5D63D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9E7F7ED-4B69-B245-99D2-6D3B99A81B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A90B177A-941D-344B-ADB2-51D82B387F0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B33540B-B690-BA49-B9B1-A49F28C3EAE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1" authorId="0" shapeId="0" xr:uid="{5542629F-75BF-9043-9103-02028349DC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C7C6EA4D-C552-5949-A76B-BC597F2F9B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E2EDCAA7-A6F4-2143-BF41-569FC0AD267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<sst xmlns="http://schemas.openxmlformats.org/spreadsheetml/2006/main" count="32653" uniqueCount="785">
  <si>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</si>
  <si>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</si>
  <si>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</si>
  <si>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</si>
  <si>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</si>
  <si>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</si>
  <si>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</si>
  <si>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</si>
  <si>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</si>
  <si>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</si>
  <si>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</si>
  <si>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</si>
  <si>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</si>
  <si>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</si>
  <si>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</si>
  <si>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</si>
  <si>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</si>
  <si>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</si>
  <si>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</si>
  <si>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</si>
  <si>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</si>
  <si>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</si>
  <si>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</si>
  <si>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</si>
  <si>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</si>
  <si>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</si>
  <si>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</si>
  <si>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</si>
  <si>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</si>
  <si>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</si>
  <si>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</si>
  <si>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</si>
  <si>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</si>
  <si>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</si>
  <si>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</si>
  <si>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</si>
  <si>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</si>
  <si>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</si>
  <si>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</si>
  <si>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</si>
  <si>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</si>
  <si>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</si>
  <si>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</si>
  <si>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</si>
  <si>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</si>
  <si>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</si>
  <si>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</si>
  <si>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</si>
  <si>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</si>
  <si>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</si>
  <si>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</si>
  <si>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</si>
  <si>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</si>
  <si>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</si>
  <si>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</si>
  <si>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</si>
  <si>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</si>
  <si>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</si>
  <si>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</si>
  <si>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</si>
  <si>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</si>
  <si>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</si>
  <si>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</si>
  <si>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</si>
  <si>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</si>
  <si>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</si>
  <si>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</si>
  <si>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</si>
  <si>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</si>
  <si>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</si>
  <si>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</si>
  <si>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</si>
  <si>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</si>
  <si>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</si>
  <si>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</si>
  <si>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</si>
  <si>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</si>
  <si>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</si>
  <si>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</si>
  <si>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</si>
  <si>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</si>
  <si>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</si>
  <si>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</si>
  <si>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</si>
  <si>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</si>
  <si>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</si>
  <si>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</si>
  <si>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</si>
  <si>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</si>
  <si>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</si>
  <si>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</si>
  <si>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</si>
  <si>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</si>
  <si>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</si>
  <si>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</si>
  <si>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</si>
  <si>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</si>
  <si>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</si>
  <si>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</si>
  <si>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</si>
  <si>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</si>
  <si>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</si>
  <si>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</si>
  <si>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</si>
  <si>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</si>
  <si>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</si>
  <si>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</si>
  <si>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</si>
  <si>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</si>
  <si>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</si>
  <si>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</si>
  <si>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</si>
  <si>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</si>
  <si>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</si>
  <si>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</si>
  <si>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</si>
  <si>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</si>
  <si>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</si>
  <si>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</si>
  <si>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</si>
  <si>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</si>
  <si>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</si>
  <si>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</si>
  <si>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</si>
  <si>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</si>
  <si>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</si>
  <si>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</si>
  <si>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</si>
  <si>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</si>
  <si>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</si>
  <si>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</si>
  <si>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</si>
  <si>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</si>
  <si>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</si>
  <si>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</si>
  <si>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</si>
  <si>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</si>
  <si>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</si>
  <si>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</si>
  <si>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</si>
  <si>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</si>
  <si>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</si>
  <si>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</si>
  <si>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</si>
  <si>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</si>
  <si>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</si>
  <si>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</si>
  <si>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</si>
  <si>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</si>
  <si>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</si>
  <si>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</si>
  <si>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</si>
  <si>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</si>
  <si>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</si>
  <si>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</si>
  <si>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</si>
  <si>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</si>
  <si>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</si>
  <si>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</si>
  <si>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</si>
  <si>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</si>
  <si>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</si>
  <si>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</si>
  <si>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</si>
  <si>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</si>
  <si>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</si>
  <si>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</si>
  <si>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</si>
  <si>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</si>
  <si>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</si>
  <si>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</si>
  <si>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</si>
  <si>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</si>
  <si>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</si>
  <si>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</si>
  <si>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</si>
  <si>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</si>
  <si>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</si>
  <si>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</si>
  <si>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</si>
  <si>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</si>
  <si>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</si>
  <si>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</si>
  <si>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</si>
  <si>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</si>
  <si>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</si>
  <si>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</si>
  <si>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</si>
  <si>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</si>
  <si>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</si>
  <si>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</si>
  <si>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</si>
  <si>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</si>
  <si>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</si>
  <si>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</si>
  <si>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</si>
  <si>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</si>
  <si>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</si>
  <si>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</si>
  <si>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</si>
  <si>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</si>
  <si>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</si>
  <si>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</si>
  <si>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</si>
  <si>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</si>
  <si>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</si>
  <si>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</si>
  <si>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</si>
  <si>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</si>
  <si>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</si>
  <si>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</si>
  <si>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</si>
  <si>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</si>
  <si>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</si>
  <si>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</si>
  <si>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</si>
  <si>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</si>
  <si>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</si>
  <si>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</si>
  <si>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</si>
  <si>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</si>
  <si>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</si>
  <si>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</si>
  <si>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</si>
  <si>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</si>
  <si>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</si>
  <si>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</si>
  <si>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</si>
  <si>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</si>
  <si>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</si>
  <si>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</si>
  <si>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</si>
  <si>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</si>
  <si>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</si>
  <si>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</si>
  <si>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</si>
  <si>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</si>
  <si>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</si>
  <si>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</si>
  <si>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</si>
  <si>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</si>
  <si>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</si>
  <si>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</si>
  <si>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</si>
  <si>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</si>
  <si>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</si>
  <si>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</si>
  <si>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</si>
  <si>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</si>
  <si>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</si>
  <si>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</si>
  <si>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</si>
  <si>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</si>
  <si>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</si>
  <si>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</si>
  <si>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</si>
  <si>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</si>
  <si>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</si>
  <si>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</si>
  <si>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</si>
  <si>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</si>
  <si>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</si>
  <si>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</si>
  <si>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</si>
  <si>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</si>
  <si>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</si>
  <si>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</si>
  <si>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</si>
  <si>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</si>
  <si>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</si>
  <si>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</si>
  <si>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</si>
  <si>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</si>
  <si>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</si>
  <si>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</si>
  <si>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</si>
  <si>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</si>
  <si>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</si>
  <si>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</si>
  <si>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</si>
  <si>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</si>
  <si>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</si>
  <si>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</si>
  <si>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</si>
  <si>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</si>
  <si>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</si>
  <si>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</si>
  <si>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</si>
  <si>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</si>
  <si>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</si>
  <si>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</si>
  <si>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</si>
  <si>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</si>
  <si>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</si>
  <si>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</si>
  <si>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</si>
  <si>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</si>
  <si>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</si>
  <si>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</si>
  <si>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</si>
  <si>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</si>
  <si>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</si>
  <si>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</si>
  <si>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</si>
  <si>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</si>
  <si>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</si>
  <si>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</si>
  <si>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</si>
  <si>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</si>
  <si>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</si>
  <si>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</si>
  <si>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</si>
  <si>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</si>
  <si>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</si>
  <si>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</si>
  <si>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</si>
  <si>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</si>
  <si>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</si>
  <si>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</si>
  <si>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</si>
  <si>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</si>
  <si>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</si>
  <si>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</si>
  <si>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</si>
  <si>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</si>
  <si>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</si>
  <si>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</si>
  <si>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</si>
  <si>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</si>
  <si>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</si>
  <si>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</si>
  <si>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</si>
  <si>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</si>
  <si>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</si>
  <si>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</si>
  <si>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</si>
  <si>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</si>
  <si>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</si>
  <si>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</si>
  <si>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</si>
  <si>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</si>
  <si>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</si>
  <si>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</si>
  <si>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</si>
  <si>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</si>
  <si>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</si>
  <si>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</si>
  <si>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</si>
  <si>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</si>
  <si>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</si>
  <si>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</si>
  <si>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</si>
  <si>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</si>
  <si>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</si>
  <si>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</si>
  <si>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</si>
  <si>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</si>
  <si>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</si>
  <si>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</si>
  <si>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</si>
  <si>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</si>
  <si>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</si>
  <si>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</si>
  <si>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</si>
  <si>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</si>
  <si>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</si>
  <si>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</si>
  <si>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</si>
  <si>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</si>
  <si>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</si>
  <si>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</si>
  <si>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</si>
  <si>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</si>
  <si>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</si>
  <si>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</si>
  <si>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</si>
  <si>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</si>
  <si>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</si>
  <si>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</si>
  <si>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</si>
  <si>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</si>
  <si>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</si>
  <si>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</si>
  <si>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</si>
  <si>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</si>
  <si>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</si>
  <si>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</si>
  <si>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</si>
  <si>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</si>
  <si>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</si>
  <si>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</si>
  <si>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</si>
  <si>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</si>
  <si>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</si>
  <si>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</si>
  <si>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</si>
  <si>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</si>
  <si>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</si>
  <si>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</si>
  <si>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</si>
  <si>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</si>
  <si>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</si>
  <si>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</si>
  <si>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</si>
  <si>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</si>
  <si>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</si>
  <si>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</si>
  <si>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</si>
  <si>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</si>
  <si>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</si>
  <si>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</si>
  <si>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</si>
  <si>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</si>
  <si>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</si>
  <si>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</si>
  <si>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</si>
  <si>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</si>
  <si>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</si>
  <si>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</si>
  <si>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</si>
  <si>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</si>
  <si>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</si>
  <si>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</si>
  <si>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</si>
  <si>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</si>
  <si>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</si>
  <si>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</si>
  <si>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</si>
  <si>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</si>
  <si>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</si>
  <si>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</si>
  <si>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</si>
  <si>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</si>
  <si>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</si>
  <si>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</si>
  <si>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</si>
  <si>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</si>
  <si>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</si>
  <si>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</si>
  <si>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</si>
  <si>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</si>
  <si>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</si>
  <si>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</si>
  <si>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</si>
  <si>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</si>
  <si>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</si>
  <si>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</si>
  <si>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</si>
  <si>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</si>
  <si>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</si>
  <si>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</si>
  <si>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</si>
  <si>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</si>
  <si>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</si>
  <si>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</si>
  <si>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</si>
  <si>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</si>
  <si>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</si>
  <si>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</si>
  <si>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</si>
  <si>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</si>
  <si>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</si>
  <si>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</si>
  <si>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</si>
  <si>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</si>
  <si>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</si>
  <si>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</si>
  <si>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</si>
  <si>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</si>
  <si>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</si>
  <si>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</si>
  <si>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</si>
  <si>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</si>
  <si>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</si>
  <si>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</si>
  <si>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</si>
  <si>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</si>
  <si>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</si>
  <si>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</si>
  <si>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</si>
  <si>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</si>
  <si>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</si>
  <si>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</si>
  <si>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</si>
  <si>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</si>
  <si>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</si>
  <si>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</si>
  <si>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</si>
  <si>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</si>
  <si>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</si>
  <si>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</si>
  <si>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</si>
  <si>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</si>
  <si>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</si>
  <si>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</si>
  <si>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</si>
  <si>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</si>
  <si>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</si>
  <si>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</si>
  <si>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</si>
  <si>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</si>
  <si>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</si>
  <si>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</si>
  <si>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</si>
  <si>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</si>
  <si>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</si>
  <si>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</si>
  <si>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</si>
  <si>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</si>
  <si>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</si>
  <si>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</si>
  <si>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</si>
  <si>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</si>
  <si>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</si>
  <si>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</si>
  <si>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</si>
  <si>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</si>
  <si>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</si>
  <si>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</si>
  <si>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</si>
  <si>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</si>
  <si>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</si>
  <si>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</si>
  <si>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</si>
  <si>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</si>
  <si>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</si>
  <si>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</si>
  <si>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</si>
  <si>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</si>
  <si>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</si>
  <si>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</si>
  <si>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</si>
  <si>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</si>
  <si>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</si>
  <si>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</si>
  <si>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</si>
  <si>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</si>
  <si>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</si>
  <si>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</si>
  <si>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</si>
  <si>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</si>
  <si>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</si>
  <si>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</si>
  <si>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</si>
  <si>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</si>
  <si>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</si>
  <si>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</si>
  <si>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</si>
  <si>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</si>
  <si>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</si>
  <si>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</si>
  <si>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</si>
  <si>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</si>
  <si>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</si>
  <si>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</si>
  <si>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</si>
  <si>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</si>
  <si>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</si>
  <si>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</si>
  <si>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</si>
  <si>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</si>
  <si>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</si>
  <si>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</si>
  <si>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</si>
  <si>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</si>
  <si>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</si>
  <si>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</si>
  <si>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</si>
  <si>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</si>
  <si>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</si>
  <si>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</si>
  <si>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</si>
  <si>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</si>
  <si>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</si>
  <si>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</si>
  <si>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</si>
  <si>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</si>
  <si>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</si>
  <si>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</si>
  <si>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</si>
  <si>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</si>
  <si>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</si>
  <si>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</si>
  <si>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</si>
  <si>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</si>
  <si>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</si>
  <si>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</si>
  <si>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</si>
  <si>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</si>
  <si>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</si>
  <si>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</si>
  <si>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</si>
  <si>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</si>
  <si>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</si>
  <si>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</si>
  <si>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</si>
  <si>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</si>
  <si>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</si>
  <si>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</si>
  <si>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</si>
  <si>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</si>
  <si>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</si>
  <si>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</si>
  <si>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</si>
  <si>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</si>
  <si>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</si>
  <si>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</si>
  <si>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</si>
  <si>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</si>
  <si>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</si>
  <si>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</si>
  <si>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</si>
  <si>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</si>
  <si>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</si>
  <si>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</si>
  <si>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</si>
  <si>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</si>
  <si>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</si>
  <si>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</si>
  <si>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</si>
  <si>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</si>
  <si>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</si>
  <si>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</si>
  <si>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</si>
  <si>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</si>
  <si>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</si>
  <si>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</si>
  <si>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</si>
  <si>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</si>
  <si>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</si>
  <si>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</si>
  <si>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</si>
  <si>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</si>
  <si>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</si>
  <si>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</si>
  <si>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</si>
  <si>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</si>
  <si>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</si>
  <si>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</si>
  <si>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</si>
  <si>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</si>
  <si>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</si>
  <si>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</si>
  <si>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</si>
  <si>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</si>
  <si>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</si>
  <si>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</si>
  <si>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</si>
  <si>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</si>
  <si>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</si>
  <si>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</si>
  <si>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</si>
  <si>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</si>
  <si>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</si>
  <si>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</si>
  <si>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</si>
  <si>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</si>
  <si>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</si>
  <si>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</si>
  <si>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</si>
  <si>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</si>
  <si>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</si>
  <si>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</si>
  <si>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</si>
  <si>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</si>
  <si>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</si>
  <si>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</si>
  <si>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</si>
  <si>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</si>
  <si>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</si>
  <si>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</si>
  <si>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</si>
  <si>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</si>
  <si>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</si>
  <si>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</si>
  <si>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</si>
  <si>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</si>
  <si>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</si>
  <si>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</si>
  <si>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</si>
  <si>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</si>
  <si>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</si>
  <si>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</si>
  <si>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</si>
  <si>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</si>
  <si>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</si>
  <si>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</si>
  <si>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</si>
  <si>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</si>
  <si>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</si>
  <si>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</si>
  <si>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</si>
  <si>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</si>
  <si>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</si>
  <si>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</si>
  <si>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</si>
  <si>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</si>
  <si>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</si>
  <si>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</si>
  <si>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</si>
  <si>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</si>
  <si>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</si>
  <si>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</si>
  <si>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</si>
  <si>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</si>
  <si>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</si>
  <si>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</si>
  <si>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</si>
  <si>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</si>
  <si>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</si>
  <si>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</si>
  <si>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</si>
  <si>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</si>
  <si>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</si>
  <si>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</si>
  <si>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</si>
  <si>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</si>
  <si>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</si>
  <si>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</si>
  <si>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</si>
  <si>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</si>
  <si>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</si>
  <si>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</si>
  <si>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</si>
  <si>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</si>
  <si>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</si>
  <si>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</si>
  <si>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</si>
  <si>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</si>
  <si>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</si>
  <si>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</si>
  <si>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</si>
  <si>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</si>
  <si>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</si>
  <si>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</si>
  <si>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</si>
  <si>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</si>
  <si>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</si>
  <si>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</si>
  <si>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</si>
  <si>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</si>
  <si>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</si>
  <si>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</si>
  <si>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</si>
  <si>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</si>
  <si>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</si>
  <si>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</si>
  <si>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</si>
  <si>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</si>
  <si>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</si>
  <si>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</si>
  <si>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</si>
  <si>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</si>
  <si>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</si>
  <si>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</si>
  <si>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</si>
  <si>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</si>
  <si>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</si>
  <si>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</si>
  <si>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</si>
  <si>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</si>
  <si>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</si>
  <si>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</si>
  <si>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</si>
  <si>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</si>
  <si>
    <t>CARREER SERVICE EVENTS</t>
  </si>
  <si>
    <t>ATC DISTANT LEARNING</t>
  </si>
  <si>
    <t>G70010</t>
  </si>
  <si>
    <t>OHR</t>
  </si>
  <si>
    <t>4/31/2025</t>
  </si>
  <si>
    <t>SOETR</t>
  </si>
  <si>
    <t>MOABB</t>
  </si>
  <si>
    <t>6/31/2025</t>
  </si>
  <si>
    <t>Pat BaRLOW GRAD SUCCESS</t>
  </si>
  <si>
    <t>STUDY ABROAD</t>
  </si>
  <si>
    <t>SBDC UWF 2025 grant</t>
  </si>
  <si>
    <t>COHGD</t>
  </si>
  <si>
    <t>HOUSING</t>
  </si>
  <si>
    <t>Leadership Development awok</t>
  </si>
  <si>
    <t>FCCP cig</t>
  </si>
  <si>
    <t>civil engeneering</t>
  </si>
  <si>
    <t>dept public health</t>
  </si>
  <si>
    <t>SBDC UWF 2025</t>
  </si>
  <si>
    <t>CIG FCCP</t>
  </si>
  <si>
    <t>SBDC FG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</si>
</sst>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Border="1" applyAlignment="1">
      <alignment horizontal="left" vertical="center"/>
    </xf>
    <xf numFmtId="0" fontId="5" fillId="0" borderId="3" xfId="2" applyFont="1" applyBorder="1" applyAlignment="1">
      <alignment horizontal="left" vertical="center"/>
    </xf>
    <xf numFmtId="0" fontId="5" fillId="0" borderId="3" xfId="2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Border="1" applyAlignment="1">
      <alignment horizontal="left" vertical="center" wrapText="1"/>
    </xf>
    <xf numFmtId="49" fontId="4" fillId="0" borderId="5" xfId="2" applyNumberFormat="1" applyBorder="1" applyAlignment="1">
      <alignment horizontal="left" vertical="center" wrapText="1"/>
    </xf>
    <xf numFmtId="0" fontId="4" fillId="0" borderId="5" xfId="2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Border="1" applyAlignment="1">
      <alignment horizontal="left" vertical="center" wrapText="1"/>
    </xf>
    <xf numFmtId="49" fontId="4" fillId="0" borderId="8" xfId="2" applyNumberFormat="1" applyBorder="1" applyAlignment="1">
      <alignment horizontal="left" vertical="center" wrapText="1"/>
    </xf>
    <xf numFmtId="0" fontId="4" fillId="0" borderId="8" xfId="2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4" fillId="0" borderId="10" xfId="2" applyBorder="1" applyAlignment="1">
      <alignment horizontal="left" vertical="center" wrapText="1"/>
    </xf>
    <xf numFmtId="49" fontId="4" fillId="0" borderId="11" xfId="2" applyNumberFormat="1" applyBorder="1" applyAlignment="1">
      <alignment horizontal="left" vertical="center" wrapText="1"/>
    </xf>
    <xf numFmtId="0" fontId="4" fillId="0" borderId="11" xfId="2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  <xf numFmtId="43" fontId="0" fillId="0" borderId="0" xfId="3" applyFont="1" applyAlignment="1">
      <alignment vertical="center"/>
    </xf>
    <xf numFmtId="43" fontId="6" fillId="0" borderId="3" xfId="3" applyFont="1" applyBorder="1" applyAlignment="1">
      <alignment horizontal="center" vertical="center"/>
    </xf>
    <xf numFmtId="43" fontId="0" fillId="0" borderId="5" xfId="3" applyFont="1" applyBorder="1" applyAlignment="1">
      <alignment vertical="center"/>
    </xf>
    <xf numFmtId="43" fontId="0" fillId="0" borderId="8" xfId="3" applyFont="1" applyBorder="1" applyAlignment="1">
      <alignment vertical="center"/>
    </xf>
    <xf numFmtId="43" fontId="0" fillId="0" borderId="0" xfId="3" applyFont="1"/>
    <xf numFmtId="0" fontId="0" fillId="0" borderId="0" xfId="0" applyAlignment="1">
      <alignment horizontal="center" vertical="center"/>
    </xf>
    <xf numFmtId="1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4" fillId="0" borderId="4" xfId="2" applyBorder="1" applyAlignment="1">
      <alignment horizontal="center" vertical="center" wrapText="1"/>
    </xf>
    <xf numFmtId="49" fontId="4" fillId="0" borderId="5" xfId="2" applyNumberFormat="1" applyBorder="1" applyAlignment="1">
      <alignment horizontal="center" vertical="center" wrapText="1"/>
    </xf>
    <xf numFmtId="0" fontId="4" fillId="0" borderId="7" xfId="2" applyBorder="1" applyAlignment="1">
      <alignment horizontal="center" vertical="center" wrapText="1"/>
    </xf>
    <xf numFmtId="49" fontId="4" fillId="0" borderId="8" xfId="2" applyNumberFormat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4">
    <cellStyle name="Comma" xfId="3" builtinId="3"/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2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7.xml"/><Relationship Id="rId1" Type="http://schemas.openxmlformats.org/officeDocument/2006/relationships/vmlDrawing" Target="../drawings/vmlDrawing57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8.xml"/><Relationship Id="rId1" Type="http://schemas.openxmlformats.org/officeDocument/2006/relationships/vmlDrawing" Target="../drawings/vmlDrawing58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0.xml"/><Relationship Id="rId1" Type="http://schemas.openxmlformats.org/officeDocument/2006/relationships/vmlDrawing" Target="../drawings/vmlDrawing60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1.xml"/><Relationship Id="rId1" Type="http://schemas.openxmlformats.org/officeDocument/2006/relationships/vmlDrawing" Target="../drawings/vmlDrawing61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2.xml"/><Relationship Id="rId1" Type="http://schemas.openxmlformats.org/officeDocument/2006/relationships/vmlDrawing" Target="../drawings/vmlDrawing62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3.xml"/><Relationship Id="rId1" Type="http://schemas.openxmlformats.org/officeDocument/2006/relationships/vmlDrawing" Target="../drawings/vmlDrawing6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4.xml"/><Relationship Id="rId1" Type="http://schemas.openxmlformats.org/officeDocument/2006/relationships/vmlDrawing" Target="../drawings/vmlDrawing64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5.xml"/><Relationship Id="rId1" Type="http://schemas.openxmlformats.org/officeDocument/2006/relationships/vmlDrawing" Target="../drawings/vmlDrawing65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6.xml"/><Relationship Id="rId1" Type="http://schemas.openxmlformats.org/officeDocument/2006/relationships/vmlDrawing" Target="../drawings/vmlDrawing66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7.xml"/><Relationship Id="rId1" Type="http://schemas.openxmlformats.org/officeDocument/2006/relationships/vmlDrawing" Target="../drawings/vmlDrawing67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8.xml"/><Relationship Id="rId1" Type="http://schemas.openxmlformats.org/officeDocument/2006/relationships/vmlDrawing" Target="../drawings/vmlDrawing68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9.xml"/><Relationship Id="rId1" Type="http://schemas.openxmlformats.org/officeDocument/2006/relationships/vmlDrawing" Target="../drawings/vmlDrawing69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0.xml"/><Relationship Id="rId1" Type="http://schemas.openxmlformats.org/officeDocument/2006/relationships/vmlDrawing" Target="../drawings/vmlDrawing70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1.xml"/><Relationship Id="rId1" Type="http://schemas.openxmlformats.org/officeDocument/2006/relationships/vmlDrawing" Target="../drawings/vmlDrawing71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2.xml"/><Relationship Id="rId1" Type="http://schemas.openxmlformats.org/officeDocument/2006/relationships/vmlDrawing" Target="../drawings/vmlDrawing7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692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2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">
      <c r="A391" s="19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">
      <c r="A393" s="19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">
      <c r="A394" s="19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25">
      <c r="A399" s="25">
        <v>833001</v>
      </c>
      <c r="B399" s="26" t="s">
        <v>655</v>
      </c>
      <c r="C399" s="27" t="s">
        <v>656</v>
      </c>
      <c r="D399" s="28"/>
      <c r="E399" s="28"/>
      <c r="F399" s="28"/>
      <c r="G399" s="29"/>
      <c r="H399" s="30">
        <f t="shared" si="20"/>
        <v>0</v>
      </c>
      <c r="I399" s="31">
        <f t="shared" si="22"/>
        <v>0</v>
      </c>
    </row>
    <row r="400" spans="1:9" ht="15" customHeight="1" x14ac:dyDescent="0.2">
      <c r="D400" s="32">
        <f t="shared" ref="D400:G400" si="23">SUM(D5:D399)</f>
        <v>0</v>
      </c>
      <c r="E400" s="32">
        <f t="shared" si="23"/>
        <v>7034.0099999999993</v>
      </c>
      <c r="F400" s="32">
        <f t="shared" si="23"/>
        <v>172.8</v>
      </c>
      <c r="G400" s="33">
        <f t="shared" si="23"/>
        <v>128.15</v>
      </c>
      <c r="H400" s="34">
        <f>SUM(D400:G400)</f>
        <v>7334.9599999999991</v>
      </c>
      <c r="I400" s="35">
        <f t="shared" si="22"/>
        <v>7334.96</v>
      </c>
    </row>
    <row r="401" spans="1:9" ht="15" customHeight="1" x14ac:dyDescent="0.2">
      <c r="A401" s="2" t="s">
        <v>7</v>
      </c>
      <c r="G401" s="4" t="s">
        <v>7</v>
      </c>
      <c r="H401" s="36">
        <f>SUM(H5:H399)</f>
        <v>7334.96</v>
      </c>
      <c r="I401" s="35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0</v>
      </c>
      <c r="F59" s="33">
        <f>SUM(F6:F58)</f>
        <v>0</v>
      </c>
      <c r="G59" s="34">
        <f>SUM(G5:G58)</f>
        <v>4108.2979999999989</v>
      </c>
      <c r="H59" s="35">
        <f>SUM(H5:H58)</f>
        <v>4108.32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25.78</v>
      </c>
      <c r="F59" s="33">
        <f>SUM(F6:F58)</f>
        <v>1744.48</v>
      </c>
      <c r="G59" s="34">
        <f>SUM(G5:G58)</f>
        <v>5878.558</v>
      </c>
      <c r="H59" s="35">
        <f>SUM(H5:H58)</f>
        <v>5878.58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9.5" style="4" customWidth="1"/>
    <col min="8" max="8" width="10.5" style="4" customWidth="1"/>
    <col min="9" max="9" width="11.332031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37">
        <v>45017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11.96</v>
      </c>
      <c r="F84" s="22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">
      <c r="A393" s="19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8"/>
      <c r="G400" s="29"/>
      <c r="H400" s="30">
        <f t="shared" si="17"/>
        <v>0</v>
      </c>
      <c r="I400" s="31">
        <f t="shared" si="19"/>
        <v>0</v>
      </c>
    </row>
    <row r="401" spans="1:9" ht="15" customHeight="1" x14ac:dyDescent="0.2">
      <c r="D401" s="32">
        <f t="shared" ref="D401:F401" si="20">SUM(D5:D400)</f>
        <v>0</v>
      </c>
      <c r="E401" s="32">
        <f>SUM(E5:E400)</f>
        <v>6837.1319999999996</v>
      </c>
      <c r="F401" s="32">
        <f t="shared" si="20"/>
        <v>0</v>
      </c>
      <c r="G401" s="33">
        <f>SUM(G9:G400)</f>
        <v>0</v>
      </c>
      <c r="H401" s="34"/>
      <c r="I401" s="35"/>
    </row>
    <row r="402" spans="1:9" ht="15" customHeight="1" x14ac:dyDescent="0.2">
      <c r="A402" s="2" t="s">
        <v>7</v>
      </c>
      <c r="G402" s="4" t="s">
        <v>7</v>
      </c>
      <c r="H402" s="36"/>
      <c r="I402" s="35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45017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11.96</v>
      </c>
      <c r="E19" s="22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">
      <c r="A58" s="19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">
      <c r="A59" s="19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">
      <c r="D61" s="32">
        <f>SUM(D5:D60)</f>
        <v>6837.1319999999996</v>
      </c>
      <c r="E61" s="32">
        <f>SUM(E5:E60)</f>
        <v>7.66</v>
      </c>
      <c r="F61" s="33">
        <f>SUM(F6:F60)</f>
        <v>2157.3999999999996</v>
      </c>
      <c r="G61" s="34">
        <f>SUM(G5:G60)</f>
        <v>9002.1919999999973</v>
      </c>
      <c r="H61" s="35">
        <f t="shared" si="9"/>
        <v>9002.19</v>
      </c>
    </row>
    <row r="62" spans="1:8" ht="15" customHeight="1" x14ac:dyDescent="0.2">
      <c r="A62" s="2" t="s">
        <v>7</v>
      </c>
      <c r="F62" s="4" t="s">
        <v>7</v>
      </c>
      <c r="G62" s="36"/>
      <c r="H6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1.746</v>
      </c>
      <c r="E84" s="22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9"/>
        <v>0</v>
      </c>
      <c r="H400" s="31">
        <f t="shared" si="20"/>
        <v>0</v>
      </c>
    </row>
    <row r="401" spans="1:8" ht="15" customHeight="1" x14ac:dyDescent="0.2">
      <c r="D401" s="32">
        <f>SUM(D5:D400)</f>
        <v>4140.03</v>
      </c>
      <c r="E401" s="32">
        <f t="shared" ref="E401" si="21">SUM(E5:E400)</f>
        <v>28.51</v>
      </c>
      <c r="F401" s="33">
        <f>SUM(F9:F400)</f>
        <v>2056.6799999999998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1.746</v>
      </c>
      <c r="E19" s="22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">
      <c r="A64" s="19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">
      <c r="A65" s="19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">
      <c r="D67" s="32">
        <f>SUM(D5:D66)</f>
        <v>4140.03</v>
      </c>
      <c r="E67" s="32">
        <f>SUM(E5:E66)</f>
        <v>28.51</v>
      </c>
      <c r="F67" s="33">
        <f>SUM(F7:F66)</f>
        <v>2056.6799999999998</v>
      </c>
      <c r="G67" s="34">
        <f>SUM(G5:G66)</f>
        <v>6225.22</v>
      </c>
      <c r="H67" s="35">
        <f>SUM(H5:H66)</f>
        <v>6225.2099999999991</v>
      </c>
    </row>
    <row r="68" spans="1:8" ht="15" customHeight="1" x14ac:dyDescent="0.2">
      <c r="A68" s="2" t="s">
        <v>7</v>
      </c>
      <c r="F68" s="4" t="s">
        <v>7</v>
      </c>
      <c r="G68" s="36"/>
      <c r="H68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">
      <c r="D52" s="32">
        <f>SUM(D5:D51)</f>
        <v>2068.2820000000002</v>
      </c>
      <c r="E52" s="32">
        <f>SUM(E5:E51)</f>
        <v>9.73</v>
      </c>
      <c r="F52" s="33">
        <f>SUM(F6:F51)</f>
        <v>1438.26</v>
      </c>
      <c r="G52" s="34">
        <f>SUM(G5:G51)</f>
        <v>3516.2720000000004</v>
      </c>
      <c r="H52" s="35">
        <f>SUM(H5:H51)</f>
        <v>3516.27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2068.2820000000002</v>
      </c>
      <c r="E401" s="32">
        <f t="shared" ref="E401" si="20">SUM(E5:E400)</f>
        <v>9.73</v>
      </c>
      <c r="F401" s="33">
        <f>SUM(F9:F400)</f>
        <v>1438.26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</v>
      </c>
      <c r="E84" s="22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4665.8819999999996</v>
      </c>
      <c r="E401" s="32">
        <f t="shared" ref="E401" si="20">SUM(E5:E400)</f>
        <v>20.399999999999999</v>
      </c>
      <c r="F401" s="33">
        <f>SUM(F9:F400)</f>
        <v>13474.22</v>
      </c>
      <c r="G401" s="34">
        <f>SUM(G313:G400)</f>
        <v>18160.501999999997</v>
      </c>
      <c r="H401" s="35">
        <f t="shared" si="19"/>
        <v>18160.5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</v>
      </c>
      <c r="E17" s="22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">
      <c r="A55" s="19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">
      <c r="D58" s="32">
        <f>SUM(D5:D57)</f>
        <v>3758.5420000000008</v>
      </c>
      <c r="E58" s="32">
        <f>SUM(E5:E57)</f>
        <v>20.04</v>
      </c>
      <c r="F58" s="33">
        <f>SUM(F6:F57)</f>
        <v>14381.55</v>
      </c>
      <c r="G58" s="34">
        <f>SUM(G5:G57)</f>
        <v>18160.131999999998</v>
      </c>
      <c r="H58" s="35">
        <f>SUM(H5:H57)</f>
        <v>18160.14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">
      <c r="A20" s="19">
        <v>5760</v>
      </c>
      <c r="B20" s="20" t="s">
        <v>154</v>
      </c>
      <c r="C20" s="21" t="s">
        <v>155</v>
      </c>
      <c r="D20" s="22"/>
      <c r="E20" s="22">
        <v>0.51</v>
      </c>
      <c r="F20" s="22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">
      <c r="A21" s="19">
        <v>6610</v>
      </c>
      <c r="B21" s="20" t="s">
        <v>154</v>
      </c>
      <c r="C21" s="21" t="s">
        <v>696</v>
      </c>
      <c r="D21" s="22"/>
      <c r="E21" s="22"/>
      <c r="F21" s="22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">
      <c r="A62" s="19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">
      <c r="A63" s="19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">
      <c r="D65" s="32">
        <f>SUM(D5:D64)</f>
        <v>0</v>
      </c>
      <c r="E65" s="32">
        <f>SUM(E5:E64)</f>
        <v>13379.169999999996</v>
      </c>
      <c r="F65" s="32">
        <f>SUM(F5:F64)</f>
        <v>11.19</v>
      </c>
      <c r="G65" s="33">
        <f>SUM(G5:G64)</f>
        <v>2523.34</v>
      </c>
      <c r="H65" s="34">
        <f>SUM(D65:G65)</f>
        <v>15913.699999999997</v>
      </c>
      <c r="I65" s="35">
        <f t="shared" si="16"/>
        <v>15913.7</v>
      </c>
    </row>
    <row r="66" spans="1:9" ht="15" customHeight="1" x14ac:dyDescent="0.2">
      <c r="A66" s="2" t="s">
        <v>7</v>
      </c>
      <c r="G66" s="4" t="s">
        <v>7</v>
      </c>
      <c r="H66" s="36">
        <f>SUM(H5:H64)</f>
        <v>15913.699999999999</v>
      </c>
      <c r="I66" s="35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">
      <c r="A54" s="19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">
      <c r="A55" s="19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">
      <c r="D57" s="32">
        <f>SUM(D5:D56)</f>
        <v>4032.4549999999999</v>
      </c>
      <c r="E57" s="32">
        <f>SUM(E5:E56)</f>
        <v>40.83</v>
      </c>
      <c r="F57" s="33">
        <f>SUM(F6:F56)</f>
        <v>4057.87</v>
      </c>
      <c r="G57" s="34">
        <f>SUM(G5:G56)</f>
        <v>8131.1550000000007</v>
      </c>
      <c r="H57" s="35">
        <f>SUM(H5:H56)</f>
        <v>8131.1500000000015</v>
      </c>
    </row>
    <row r="58" spans="1:8" ht="15" customHeight="1" x14ac:dyDescent="0.2">
      <c r="A58" s="2" t="s">
        <v>7</v>
      </c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4032.4560000000001</v>
      </c>
      <c r="E401" s="32">
        <f t="shared" ref="E401" si="20">SUM(E5:E400)</f>
        <v>40.83</v>
      </c>
      <c r="F401" s="33">
        <f>SUM(F9:F400)</f>
        <v>4057.87</v>
      </c>
      <c r="G401" s="34">
        <f>SUM(G313:G400)</f>
        <v>8121.2260000000006</v>
      </c>
      <c r="H401" s="35">
        <f t="shared" si="19"/>
        <v>8121.23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0.63</v>
      </c>
      <c r="E84" s="22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2903.78</v>
      </c>
      <c r="E401" s="32">
        <f t="shared" ref="E401" si="20">SUM(E5:E400)</f>
        <v>12.4</v>
      </c>
      <c r="F401" s="33">
        <f>SUM(F9:F400)</f>
        <v>-280.64</v>
      </c>
      <c r="G401" s="34">
        <f>SUM(G5:G400)</f>
        <v>2635.5400000000004</v>
      </c>
      <c r="H401" s="35">
        <v>2635.54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0.63</v>
      </c>
      <c r="E15" s="22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">
      <c r="A53" s="19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">
      <c r="D56" s="32">
        <f>SUM(D5:D55)</f>
        <v>2903.78</v>
      </c>
      <c r="E56" s="32">
        <f>SUM(E5:E55)</f>
        <v>12.4</v>
      </c>
      <c r="F56" s="33">
        <f>SUM(F7:F55)</f>
        <v>-280.64</v>
      </c>
      <c r="G56" s="34">
        <f>SUM(G5:G55)</f>
        <v>2635.5400000000004</v>
      </c>
      <c r="H56" s="35">
        <v>2635.55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1.89</v>
      </c>
      <c r="E86" s="22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2"/>
        <v>0</v>
      </c>
      <c r="H402" s="31">
        <f t="shared" si="23"/>
        <v>0</v>
      </c>
    </row>
    <row r="403" spans="1:8" ht="15" customHeight="1" x14ac:dyDescent="0.2">
      <c r="D403" s="32">
        <f>SUM(D5:D402)</f>
        <v>7741.6420000000026</v>
      </c>
      <c r="E403" s="32">
        <f t="shared" ref="E403" si="24">SUM(E5:E402)</f>
        <v>0</v>
      </c>
      <c r="F403" s="33">
        <f>SUM(F10:F402)</f>
        <v>0</v>
      </c>
      <c r="G403" s="34">
        <f>SUM(G5:G402)</f>
        <v>7741.6420000000026</v>
      </c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1.89</v>
      </c>
      <c r="E17" s="22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">
      <c r="D55" s="32">
        <f>SUM(D5:D54)</f>
        <v>7741.6420000000026</v>
      </c>
      <c r="E55" s="32">
        <f>SUM(E5:E54)</f>
        <v>37.19</v>
      </c>
      <c r="F55" s="33">
        <f>SUM(F7:F54)</f>
        <v>1526.92</v>
      </c>
      <c r="G55" s="34">
        <f>SUM(G5:G54)</f>
        <v>9305.7520000000004</v>
      </c>
      <c r="H55" s="35">
        <f>SUM(H5:H54)</f>
        <v>9305.77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0.63</v>
      </c>
      <c r="E86" s="22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8909.7039999999979</v>
      </c>
      <c r="E403" s="32">
        <f t="shared" ref="E403" si="22">SUM(E5:E402)</f>
        <v>13.13</v>
      </c>
      <c r="F403" s="33">
        <f>SUM(F10:F402)</f>
        <v>2706.34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0.63</v>
      </c>
      <c r="E17" s="22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">
      <c r="D54" s="32">
        <f>SUM(D5:D53)</f>
        <v>8909.7039999999979</v>
      </c>
      <c r="E54" s="32">
        <f>SUM(E5:E53)</f>
        <v>13.13</v>
      </c>
      <c r="F54" s="33">
        <f>SUM(F6:F53)</f>
        <v>2706.34</v>
      </c>
      <c r="G54" s="34">
        <f>SUM(G5:G53)</f>
        <v>11629.173999999999</v>
      </c>
      <c r="H54" s="35">
        <f t="shared" si="13"/>
        <v>11629.17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45291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">
      <c r="A50" s="19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">
      <c r="D53" s="32">
        <f>SUM(D5:D52)</f>
        <v>7094.9139999999998</v>
      </c>
      <c r="E53" s="32">
        <f>SUM(E5:E52)</f>
        <v>47.4</v>
      </c>
      <c r="F53" s="33">
        <f>SUM(F7:F52)</f>
        <v>7950.88</v>
      </c>
      <c r="G53" s="34">
        <f>SUM(G5:G52)</f>
        <v>15093.194</v>
      </c>
      <c r="H53" s="35">
        <v>15093.18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0.51</v>
      </c>
      <c r="F84" s="22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">
      <c r="A390" s="19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">
      <c r="A392" s="19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">
      <c r="A393" s="19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25">
      <c r="A398" s="25">
        <v>833001</v>
      </c>
      <c r="B398" s="26" t="s">
        <v>655</v>
      </c>
      <c r="C398" s="27" t="s">
        <v>656</v>
      </c>
      <c r="D398" s="28"/>
      <c r="E398" s="28"/>
      <c r="F398" s="28"/>
      <c r="G398" s="29"/>
      <c r="H398" s="30">
        <f t="shared" si="18"/>
        <v>0</v>
      </c>
      <c r="I398" s="31">
        <f t="shared" si="20"/>
        <v>0</v>
      </c>
    </row>
    <row r="399" spans="1:9" ht="15" customHeight="1" x14ac:dyDescent="0.2">
      <c r="D399" s="32">
        <f t="shared" ref="D399:G399" si="21">SUM(D5:D398)</f>
        <v>0</v>
      </c>
      <c r="E399" s="32">
        <f t="shared" si="21"/>
        <v>13362.129999999996</v>
      </c>
      <c r="F399" s="32">
        <f t="shared" si="21"/>
        <v>0</v>
      </c>
      <c r="G399" s="33">
        <f t="shared" si="21"/>
        <v>0</v>
      </c>
      <c r="H399" s="34">
        <f>SUM(D399:G399)</f>
        <v>13362.129999999996</v>
      </c>
      <c r="I399" s="35">
        <f t="shared" si="20"/>
        <v>13362.13</v>
      </c>
    </row>
    <row r="400" spans="1:9" ht="15" customHeight="1" x14ac:dyDescent="0.2">
      <c r="A400" s="2" t="s">
        <v>7</v>
      </c>
      <c r="G400" s="4" t="s">
        <v>7</v>
      </c>
      <c r="H400" s="36">
        <f>SUM(H5:H398)</f>
        <v>13362.129999999996</v>
      </c>
      <c r="I400" s="35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1.26</v>
      </c>
      <c r="E86" s="22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6236.4560000000047</v>
      </c>
      <c r="E403" s="32">
        <f t="shared" ref="E403" si="22">SUM(E5:E402)</f>
        <v>0</v>
      </c>
      <c r="F403" s="33">
        <f>SUM(F10:F402)</f>
        <v>0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">
      <c r="A16" s="19">
        <v>5760</v>
      </c>
      <c r="B16" s="20" t="s">
        <v>154</v>
      </c>
      <c r="C16" s="21" t="s">
        <v>155</v>
      </c>
      <c r="D16" s="22">
        <v>1.26</v>
      </c>
      <c r="E16" s="22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">
      <c r="D53" s="32">
        <f>SUM(D5:D52)</f>
        <v>6236.4540000000043</v>
      </c>
      <c r="E53" s="32">
        <f>SUM(E5:E52)</f>
        <v>38.479999999999997</v>
      </c>
      <c r="F53" s="33">
        <f>SUM(F6:F52)</f>
        <v>691.14</v>
      </c>
      <c r="G53" s="34">
        <f>SUM(G5:G52)</f>
        <v>6966.0740000000042</v>
      </c>
      <c r="H53" s="35">
        <f>SUM(H5:H52)</f>
        <v>6966.1000000000022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8"/>
        <v>0</v>
      </c>
      <c r="H402" s="31">
        <f t="shared" si="19"/>
        <v>0</v>
      </c>
    </row>
    <row r="403" spans="1:8" ht="15" customHeight="1" x14ac:dyDescent="0.2">
      <c r="D403" s="32">
        <f>SUM(D5:D402)</f>
        <v>4105.3499999999985</v>
      </c>
      <c r="E403" s="32">
        <f t="shared" ref="E403" si="20">SUM(E5:E402)</f>
        <v>35.700000000000003</v>
      </c>
      <c r="F403" s="33">
        <f>SUM(F10:F402)</f>
        <v>1529.98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0.64</v>
      </c>
      <c r="E15" s="22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">
      <c r="A42" s="19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">
      <c r="A43" s="19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">
      <c r="D45" s="32">
        <f>SUM(D5:D44)</f>
        <v>4105.3499999999985</v>
      </c>
      <c r="E45" s="32">
        <f>SUM(E5:E44)</f>
        <v>35.700000000000003</v>
      </c>
      <c r="F45" s="33">
        <f>SUM(F6:F44)</f>
        <v>1529.98</v>
      </c>
      <c r="G45" s="34">
        <f>SUM(G5:G44)</f>
        <v>5671.03</v>
      </c>
      <c r="H45" s="35">
        <f>SUM(H5:H44)</f>
        <v>5671.04</v>
      </c>
    </row>
    <row r="46" spans="1:8" ht="15" customHeight="1" x14ac:dyDescent="0.2">
      <c r="A46" s="2" t="s">
        <v>7</v>
      </c>
      <c r="F46" s="4" t="s">
        <v>7</v>
      </c>
      <c r="G46" s="36"/>
      <c r="H46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1.28</v>
      </c>
      <c r="E86" s="22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4066.0659999999993</v>
      </c>
      <c r="E402" s="32">
        <f t="shared" ref="E402" si="20">SUM(E5:E401)</f>
        <v>0</v>
      </c>
      <c r="F402" s="33">
        <f>SUM(F10:F401)</f>
        <v>45.95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1.28</v>
      </c>
      <c r="E18" s="22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">
      <c r="D52" s="32">
        <f>SUM(D5:D51)</f>
        <v>4066.0659999999989</v>
      </c>
      <c r="E52" s="32">
        <f>SUM(E5:E51)</f>
        <v>26.49</v>
      </c>
      <c r="F52" s="33">
        <f>SUM(F7:F51)</f>
        <v>8313.74</v>
      </c>
      <c r="G52" s="34">
        <f>SUM(G5:G51)</f>
        <v>12406.295999999998</v>
      </c>
      <c r="H52" s="35">
        <f>SUM(H5:H51)</f>
        <v>12406.340000000002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1.1200000000000001</v>
      </c>
      <c r="E86" s="22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8863.1999999999989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1.1200000000000001</v>
      </c>
      <c r="E17" s="22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">
      <c r="D54" s="32">
        <f>SUM(D5:D53)</f>
        <v>8863.1999999999989</v>
      </c>
      <c r="E54" s="32">
        <f>SUM(E5:E53)</f>
        <v>34.25</v>
      </c>
      <c r="F54" s="33">
        <f>SUM(F6:F53)</f>
        <v>1900.64</v>
      </c>
      <c r="G54" s="34">
        <f>SUM(G5:G53)</f>
        <v>10798.09</v>
      </c>
      <c r="H54" s="35">
        <f>SUM(H5:H53)</f>
        <v>10798.09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3439.6740000000004</v>
      </c>
      <c r="E402" s="32">
        <f t="shared" ref="E402" si="20">SUM(E5:E401)</f>
        <v>7.5</v>
      </c>
      <c r="F402" s="33">
        <f>SUM(F10:F401)</f>
        <v>865.01</v>
      </c>
      <c r="G402" s="34">
        <f>SUM(G5:G401)</f>
        <v>4312.8140000000003</v>
      </c>
      <c r="H402" s="35">
        <f>SUM(H5:H401)</f>
        <v>4312.8200000000006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">
      <c r="A83" s="19">
        <v>5760</v>
      </c>
      <c r="B83" s="20" t="s">
        <v>154</v>
      </c>
      <c r="C83" s="21" t="s">
        <v>155</v>
      </c>
      <c r="D83" s="22"/>
      <c r="E83" s="22"/>
      <c r="F83" s="22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">
      <c r="A389" s="19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">
      <c r="A391" s="19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">
      <c r="A392" s="19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25">
      <c r="A397" s="25">
        <v>833001</v>
      </c>
      <c r="B397" s="26" t="s">
        <v>655</v>
      </c>
      <c r="C397" s="27" t="s">
        <v>656</v>
      </c>
      <c r="D397" s="28"/>
      <c r="E397" s="28"/>
      <c r="F397" s="28"/>
      <c r="G397" s="29"/>
      <c r="H397" s="30">
        <f t="shared" si="16"/>
        <v>0</v>
      </c>
      <c r="I397" s="31">
        <f t="shared" si="18"/>
        <v>0</v>
      </c>
    </row>
    <row r="398" spans="1:9" ht="15" customHeight="1" x14ac:dyDescent="0.2">
      <c r="D398" s="32">
        <f t="shared" ref="D398:G398" si="19">SUM(D5:D397)</f>
        <v>0</v>
      </c>
      <c r="E398" s="32">
        <f t="shared" si="19"/>
        <v>3738.1700000000019</v>
      </c>
      <c r="F398" s="32">
        <f t="shared" si="19"/>
        <v>9.66</v>
      </c>
      <c r="G398" s="33">
        <f t="shared" si="19"/>
        <v>1676.17</v>
      </c>
      <c r="H398" s="34">
        <f>SUM(D398:G398)</f>
        <v>5424.0000000000018</v>
      </c>
      <c r="I398" s="35">
        <f t="shared" si="18"/>
        <v>5424</v>
      </c>
    </row>
    <row r="399" spans="1:9" ht="15" customHeight="1" x14ac:dyDescent="0.2">
      <c r="A399" s="2" t="s">
        <v>7</v>
      </c>
      <c r="G399" s="4" t="s">
        <v>7</v>
      </c>
      <c r="H399" s="36">
        <f>SUM(H5:H397)</f>
        <v>5424.0000000000018</v>
      </c>
      <c r="I399" s="35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0.64</v>
      </c>
      <c r="E18" s="22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">
      <c r="A57" s="19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">
      <c r="A58" s="19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">
      <c r="D60" s="32">
        <f>SUM(D5:D59)</f>
        <v>3439.6740000000004</v>
      </c>
      <c r="E60" s="32">
        <f>SUM(E5:E59)</f>
        <v>7.5</v>
      </c>
      <c r="F60" s="33">
        <f>SUM(F7:F59)</f>
        <v>865.01</v>
      </c>
      <c r="G60" s="34">
        <f>SUM(G5:G59)</f>
        <v>4312.1840000000002</v>
      </c>
      <c r="H60" s="35">
        <f>SUM(H5:H59)</f>
        <v>4312.1900000000005</v>
      </c>
    </row>
    <row r="61" spans="1:8" ht="15" customHeight="1" x14ac:dyDescent="0.2">
      <c r="A61" s="2" t="s">
        <v>7</v>
      </c>
      <c r="F61" s="4" t="s">
        <v>7</v>
      </c>
      <c r="G61" s="36"/>
      <c r="H6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1555.7760000000005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">
      <c r="A39" s="19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">
      <c r="D41" s="32">
        <f>SUM(D5:D40)</f>
        <v>1555.7760000000005</v>
      </c>
      <c r="E41" s="32">
        <f>SUM(E5:E40)</f>
        <v>4.5</v>
      </c>
      <c r="F41" s="33">
        <f>SUM(F6:F40)</f>
        <v>4532.32</v>
      </c>
      <c r="G41" s="34">
        <f>SUM(G5:G40)</f>
        <v>6092.5960000000023</v>
      </c>
      <c r="H41" s="35">
        <v>6092.6</v>
      </c>
    </row>
    <row r="42" spans="1:8" ht="15" customHeight="1" x14ac:dyDescent="0.2">
      <c r="A42" s="2" t="s">
        <v>7</v>
      </c>
      <c r="F42" s="4" t="s">
        <v>7</v>
      </c>
      <c r="G42" s="36"/>
      <c r="H42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3.9359999999999999</v>
      </c>
      <c r="E86" s="22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3629.2059999999992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45474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3.9359999999999999</v>
      </c>
      <c r="E17" s="22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">
      <c r="A48" s="19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">
      <c r="A49" s="19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">
      <c r="D51" s="32">
        <f>SUM(D5:D50)</f>
        <v>3629.213999999999</v>
      </c>
      <c r="E51" s="32">
        <f>SUM(E5:E50)</f>
        <v>34.020000000000003</v>
      </c>
      <c r="F51" s="33">
        <f>SUM(F6:F50)</f>
        <v>3686.02</v>
      </c>
      <c r="G51" s="34">
        <f>SUM(G5:G50)</f>
        <v>7349.2539999999999</v>
      </c>
      <c r="H51" s="35">
        <f>SUM(H5:H50)</f>
        <v>7349.27</v>
      </c>
    </row>
    <row r="52" spans="1:8" ht="15" customHeight="1" x14ac:dyDescent="0.2">
      <c r="A52" s="2" t="s">
        <v>7</v>
      </c>
      <c r="F52" s="4" t="s">
        <v>7</v>
      </c>
      <c r="G52" s="36"/>
      <c r="H5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2.0699999999999998</v>
      </c>
      <c r="E86" s="22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3769.6</v>
      </c>
      <c r="E402" s="32">
        <f t="shared" ref="E402" si="20">SUM(E5:E401)</f>
        <v>11.36</v>
      </c>
      <c r="F402" s="33">
        <f>SUM(F10:F401)</f>
        <v>2055.23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">
      <c r="A14" s="19">
        <v>5760</v>
      </c>
      <c r="B14" s="20" t="s">
        <v>154</v>
      </c>
      <c r="C14" s="21" t="s">
        <v>155</v>
      </c>
      <c r="D14" s="22">
        <v>2.0699999999999998</v>
      </c>
      <c r="E14" s="22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">
      <c r="D58" s="32">
        <f>SUM(D5:D57)</f>
        <v>3769.6000000000004</v>
      </c>
      <c r="E58" s="32">
        <f>SUM(E5:E57)</f>
        <v>11.36</v>
      </c>
      <c r="F58" s="33">
        <f>SUM(F6:F57)</f>
        <v>2055.23</v>
      </c>
      <c r="G58" s="34">
        <f>SUM(G5:G57)</f>
        <v>5836.1900000000014</v>
      </c>
      <c r="H58" s="35">
        <f>SUM(H5:H57)</f>
        <v>5836.21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2438.8599999999992</v>
      </c>
      <c r="E402" s="32">
        <f t="shared" ref="E402" si="20">SUM(E5:E401)</f>
        <v>80.77</v>
      </c>
      <c r="F402" s="33">
        <f>SUM(F10:F401)</f>
        <v>3839.37</v>
      </c>
      <c r="G402" s="34">
        <f>SUM(G5:G401)</f>
        <v>6358.9999999999991</v>
      </c>
      <c r="H402" s="35">
        <f>SUM(H5:H401)</f>
        <v>6359.0099999999993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">
      <c r="A47" s="19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">
      <c r="D49" s="32">
        <f>SUM(D5:D48)</f>
        <v>2438.8499999999995</v>
      </c>
      <c r="E49" s="32">
        <f>SUM(E5:E48)</f>
        <v>80.77</v>
      </c>
      <c r="F49" s="33">
        <f>SUM(F6:F48)</f>
        <v>3839.37</v>
      </c>
      <c r="G49" s="34">
        <f>SUM(G5:G48)</f>
        <v>6358.99</v>
      </c>
      <c r="H49" s="35">
        <f>SUM(H5:H48)</f>
        <v>6358.9999999999991</v>
      </c>
    </row>
    <row r="50" spans="1:8" ht="15" customHeight="1" x14ac:dyDescent="0.2">
      <c r="A50" s="2" t="s">
        <v>7</v>
      </c>
      <c r="F50" s="4" t="s">
        <v>7</v>
      </c>
      <c r="G50" s="36"/>
      <c r="H50" s="35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45596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">
      <c r="D55" s="32">
        <f>SUM(D5:D54)</f>
        <v>8696.4359999999997</v>
      </c>
      <c r="E55" s="32">
        <f>SUM(E5:E54)</f>
        <v>32.549999999999997</v>
      </c>
      <c r="F55" s="33">
        <f>SUM(F6:F54)</f>
        <v>5339</v>
      </c>
      <c r="G55" s="34">
        <f>SUM(G5:G54)</f>
        <v>14067.986000000001</v>
      </c>
      <c r="H55" s="35">
        <f>SUM(H5:H54)</f>
        <v>14068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">
      <c r="A60" s="19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">
      <c r="A61" s="19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">
      <c r="D63" s="32">
        <f>SUM(D5:D62)</f>
        <v>0</v>
      </c>
      <c r="E63" s="32">
        <f>SUM(E5:E62)</f>
        <v>3738.1700000000019</v>
      </c>
      <c r="F63" s="32">
        <f>SUM(F5:F62)</f>
        <v>9.66</v>
      </c>
      <c r="G63" s="33">
        <f>SUM(G5:G62)</f>
        <v>1676.17</v>
      </c>
      <c r="H63" s="34">
        <f>SUM(D63:G63)</f>
        <v>5424.0000000000018</v>
      </c>
      <c r="I63" s="35">
        <f t="shared" si="12"/>
        <v>5424</v>
      </c>
    </row>
    <row r="64" spans="1:9" ht="15" customHeight="1" x14ac:dyDescent="0.2">
      <c r="A64" s="2" t="s">
        <v>7</v>
      </c>
      <c r="G64" s="4" t="s">
        <v>7</v>
      </c>
      <c r="H64" s="36">
        <f>SUM(H5:H62)</f>
        <v>5424.0000000000018</v>
      </c>
      <c r="I64" s="35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0" si="2">SUM(D37:F37)</f>
        <v>40</v>
      </c>
      <c r="H37" s="24">
        <f t="shared" si="1"/>
        <v>40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9">SUM(D254:F254)</f>
        <v>0</v>
      </c>
      <c r="H254" s="24">
        <f t="shared" si="8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4">SUM(D380:F380)</f>
        <v>0</v>
      </c>
      <c r="H380" s="24">
        <f t="shared" si="12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01" si="15">ROUND(G389,2)</f>
        <v>256.61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4"/>
        <v>0</v>
      </c>
      <c r="H401" s="31">
        <f t="shared" si="15"/>
        <v>0</v>
      </c>
    </row>
    <row r="402" spans="1:8" ht="15" customHeight="1" x14ac:dyDescent="0.2">
      <c r="D402" s="32">
        <f>SUM(D5:D401)</f>
        <v>9749.2279999999992</v>
      </c>
      <c r="E402" s="32">
        <f>SUM(E5:E401)</f>
        <v>9.85</v>
      </c>
      <c r="F402" s="33">
        <f>SUM(F10:F401)</f>
        <v>121.27</v>
      </c>
      <c r="G402" s="34">
        <f>SUM(G5:G401)</f>
        <v>9880.3479999999981</v>
      </c>
      <c r="H402" s="35">
        <f>SUM(H5:H401)</f>
        <v>9880.35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">
      <c r="A18" s="4"/>
      <c r="B18" s="20" t="s">
        <v>154</v>
      </c>
      <c r="C18" s="21" t="s">
        <v>155</v>
      </c>
      <c r="D18" s="22">
        <v>1.38</v>
      </c>
      <c r="E18" s="22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">
      <c r="D46" s="32">
        <f>SUM(D5:D45)</f>
        <v>9749.2279999999992</v>
      </c>
      <c r="E46" s="32">
        <f>SUM(E5:E45)</f>
        <v>9.85</v>
      </c>
      <c r="F46" s="33">
        <f>SUM(F6:F45)</f>
        <v>121.27</v>
      </c>
      <c r="G46" s="34">
        <f>SUM(G5:G45)</f>
        <v>9880.3479999999981</v>
      </c>
      <c r="H46" s="35">
        <f>SUM(H5:H45)</f>
        <v>9880.35</v>
      </c>
    </row>
    <row r="47" spans="1:8" ht="15" customHeight="1" x14ac:dyDescent="0.2">
      <c r="A47" s="2" t="s">
        <v>7</v>
      </c>
      <c r="F47" s="4" t="s">
        <v>7</v>
      </c>
      <c r="G47" s="36"/>
      <c r="H47" s="35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8935.7619999999988</v>
      </c>
      <c r="E402" s="32">
        <f>SUM(E5:E401)</f>
        <v>59.19</v>
      </c>
      <c r="F402" s="33">
        <f>SUM(F10:F401)</f>
        <v>6340.31</v>
      </c>
      <c r="G402" s="34">
        <f>SUM(G5:G401)</f>
        <v>15335.262000000002</v>
      </c>
      <c r="H402" s="35">
        <f>SUM(H5:H401)</f>
        <v>15335.27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opLeftCell="A21" zoomScaleNormal="100" workbookViewId="0">
      <selection activeCell="M50" sqref="M5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45657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">
      <c r="D56" s="32">
        <f>SUM(D5:D55)</f>
        <v>8935.7619999999988</v>
      </c>
      <c r="E56" s="32">
        <f>SUM(E5:E55)</f>
        <v>59.19</v>
      </c>
      <c r="F56" s="33">
        <f>SUM(F6:F55)</f>
        <v>6340.31</v>
      </c>
      <c r="G56" s="34">
        <f>SUM(G5:G55)</f>
        <v>15335.262000000002</v>
      </c>
      <c r="H56" s="35">
        <f>SUM(H5:H55)</f>
        <v>15335.27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1020-48FD-44DB-A9AC-93314ED92E8A}">
  <dimension ref="A2:H403"/>
  <sheetViews>
    <sheetView topLeftCell="A4" zoomScale="130" zoomScaleNormal="130" workbookViewId="0">
      <selection activeCell="A24" sqref="A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60" si="0">SUM(D5:F5)</f>
        <v>7.9560000000000004</v>
      </c>
      <c r="H5" s="18">
        <f t="shared" ref="H5:H68" si="1">ROUND(G5,2)</f>
        <v>7.96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1.38</v>
      </c>
      <c r="E11" s="22"/>
      <c r="F11" s="23"/>
      <c r="G11" s="17">
        <f t="shared" si="0"/>
        <v>1.38</v>
      </c>
      <c r="H11" s="24">
        <f t="shared" si="1"/>
        <v>1.38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37.619999999999997</v>
      </c>
      <c r="E13" s="22"/>
      <c r="F13" s="23"/>
      <c r="G13" s="17">
        <f t="shared" si="0"/>
        <v>37.619999999999997</v>
      </c>
      <c r="H13" s="24">
        <f t="shared" si="1"/>
        <v>37.619999999999997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 t="s">
        <v>767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1051.0060000000001</v>
      </c>
      <c r="E30" s="22"/>
      <c r="F30" s="23"/>
      <c r="G30" s="17">
        <f t="shared" si="0"/>
        <v>1051.0060000000001</v>
      </c>
      <c r="H30" s="24">
        <f t="shared" si="1"/>
        <v>1051.01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10.72</v>
      </c>
      <c r="E31" s="22"/>
      <c r="F31" s="23"/>
      <c r="G31" s="17">
        <f t="shared" si="0"/>
        <v>10.72</v>
      </c>
      <c r="H31" s="24">
        <f t="shared" si="1"/>
        <v>10.72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8.07</v>
      </c>
      <c r="E37" s="22"/>
      <c r="F37" s="23"/>
      <c r="G37" s="17">
        <f t="shared" si="0"/>
        <v>8.07</v>
      </c>
      <c r="H37" s="24">
        <f t="shared" si="1"/>
        <v>8.07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8.6999999999999993</v>
      </c>
      <c r="E56" s="22"/>
      <c r="F56" s="23"/>
      <c r="G56" s="17">
        <f t="shared" si="0"/>
        <v>8.6999999999999993</v>
      </c>
      <c r="H56" s="24">
        <f t="shared" si="1"/>
        <v>8.6999999999999993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17.100000000000001</v>
      </c>
      <c r="E63" s="22"/>
      <c r="F63" s="23"/>
      <c r="G63" s="17">
        <f t="shared" si="2"/>
        <v>17.100000000000001</v>
      </c>
      <c r="H63" s="24">
        <f t="shared" si="1"/>
        <v>17.100000000000001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37.270000000000003</v>
      </c>
      <c r="E84" s="22"/>
      <c r="F84" s="23"/>
      <c r="G84" s="17">
        <f t="shared" si="2"/>
        <v>37.270000000000003</v>
      </c>
      <c r="H84" s="24">
        <f t="shared" si="3"/>
        <v>37.270000000000003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2714.4780000000001</v>
      </c>
      <c r="E85" s="22"/>
      <c r="F85" s="23">
        <v>6788.64</v>
      </c>
      <c r="G85" s="17">
        <f t="shared" si="2"/>
        <v>9503.1180000000004</v>
      </c>
      <c r="H85" s="24">
        <f t="shared" si="3"/>
        <v>9503.1200000000008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2"/>
        <v>1.38</v>
      </c>
      <c r="H86" s="24">
        <f t="shared" si="3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2.04</v>
      </c>
      <c r="E114" s="22"/>
      <c r="F114" s="23"/>
      <c r="G114" s="17">
        <f t="shared" si="2"/>
        <v>2.04</v>
      </c>
      <c r="H114" s="24">
        <f t="shared" si="3"/>
        <v>2.04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12.69</v>
      </c>
      <c r="E120" s="22"/>
      <c r="F120" s="23"/>
      <c r="G120" s="17">
        <f t="shared" si="2"/>
        <v>12.69</v>
      </c>
      <c r="H120" s="24">
        <f t="shared" si="3"/>
        <v>12.69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6.12</v>
      </c>
      <c r="E125" s="22"/>
      <c r="F125" s="23"/>
      <c r="G125" s="17">
        <f t="shared" si="2"/>
        <v>6.12</v>
      </c>
      <c r="H125" s="24">
        <f t="shared" si="3"/>
        <v>6.12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>
        <v>1.5</v>
      </c>
      <c r="E146" s="22"/>
      <c r="F146" s="23"/>
      <c r="G146" s="17">
        <f t="shared" si="4"/>
        <v>1.5</v>
      </c>
      <c r="H146" s="24">
        <f t="shared" si="5"/>
        <v>1.5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0.69</v>
      </c>
      <c r="E147" s="22"/>
      <c r="F147" s="23"/>
      <c r="G147" s="17">
        <f t="shared" si="4"/>
        <v>0.69</v>
      </c>
      <c r="H147" s="24">
        <f t="shared" si="5"/>
        <v>0.69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6.3</v>
      </c>
      <c r="E149" s="22"/>
      <c r="F149" s="23"/>
      <c r="G149" s="17">
        <f t="shared" si="4"/>
        <v>6.3</v>
      </c>
      <c r="H149" s="24">
        <f t="shared" si="5"/>
        <v>6.3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42.45</v>
      </c>
      <c r="E153" s="22"/>
      <c r="F153" s="23"/>
      <c r="G153" s="17">
        <f t="shared" si="4"/>
        <v>42.45</v>
      </c>
      <c r="H153" s="24">
        <f t="shared" si="5"/>
        <v>42.45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12.24</v>
      </c>
      <c r="E155" s="22"/>
      <c r="F155" s="23"/>
      <c r="G155" s="17">
        <f t="shared" si="4"/>
        <v>12.24</v>
      </c>
      <c r="H155" s="24">
        <f t="shared" si="5"/>
        <v>12.24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4"/>
        <v>0.69</v>
      </c>
      <c r="H161" s="24">
        <f t="shared" si="5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10.4</v>
      </c>
      <c r="E167" s="22"/>
      <c r="F167" s="23"/>
      <c r="G167" s="17">
        <f t="shared" si="4"/>
        <v>10.4</v>
      </c>
      <c r="H167" s="24">
        <f t="shared" si="5"/>
        <v>10.4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1.38</v>
      </c>
      <c r="E169" s="22"/>
      <c r="F169" s="23"/>
      <c r="G169" s="17">
        <f t="shared" si="4"/>
        <v>1.38</v>
      </c>
      <c r="H169" s="24">
        <f t="shared" si="5"/>
        <v>1.38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15.8</v>
      </c>
      <c r="E177" s="22"/>
      <c r="F177" s="23"/>
      <c r="G177" s="17">
        <f t="shared" si="4"/>
        <v>15.8</v>
      </c>
      <c r="H177" s="24">
        <f t="shared" si="5"/>
        <v>15.8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37.020000000000003</v>
      </c>
      <c r="E186" s="22"/>
      <c r="F186" s="23"/>
      <c r="G186" s="17">
        <f t="shared" si="4"/>
        <v>37.020000000000003</v>
      </c>
      <c r="H186" s="24">
        <f t="shared" si="5"/>
        <v>37.020000000000003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6.79</v>
      </c>
      <c r="E190" s="22"/>
      <c r="F190" s="23"/>
      <c r="G190" s="17">
        <f t="shared" ref="G190:G253" si="6">SUM(D190:F190)</f>
        <v>6.79</v>
      </c>
      <c r="H190" s="24">
        <f t="shared" si="5"/>
        <v>6.79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5.25</v>
      </c>
      <c r="E211" s="22"/>
      <c r="F211" s="23"/>
      <c r="G211" s="17">
        <f t="shared" si="6"/>
        <v>5.25</v>
      </c>
      <c r="H211" s="24">
        <f t="shared" si="7"/>
        <v>5.25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10.45</v>
      </c>
      <c r="E217" s="22"/>
      <c r="F217" s="23"/>
      <c r="G217" s="17">
        <f t="shared" si="6"/>
        <v>10.45</v>
      </c>
      <c r="H217" s="24">
        <f t="shared" si="7"/>
        <v>10.45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13.8</v>
      </c>
      <c r="E244" s="22"/>
      <c r="F244" s="23"/>
      <c r="G244" s="17">
        <f t="shared" si="6"/>
        <v>13.8</v>
      </c>
      <c r="H244" s="24">
        <f t="shared" si="7"/>
        <v>13.8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673.43</v>
      </c>
      <c r="E249" s="22"/>
      <c r="F249" s="23"/>
      <c r="G249" s="17">
        <f t="shared" si="6"/>
        <v>673.43</v>
      </c>
      <c r="H249" s="24">
        <f t="shared" si="7"/>
        <v>673.43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7.21</v>
      </c>
      <c r="E259" s="22"/>
      <c r="F259" s="23"/>
      <c r="G259" s="17">
        <f t="shared" si="8"/>
        <v>7.21</v>
      </c>
      <c r="H259" s="24">
        <f t="shared" si="7"/>
        <v>7.21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446.57</v>
      </c>
      <c r="E306" s="22"/>
      <c r="F306" s="23"/>
      <c r="G306" s="17">
        <f t="shared" si="8"/>
        <v>446.57</v>
      </c>
      <c r="H306" s="24">
        <f t="shared" si="9"/>
        <v>446.57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196.584</v>
      </c>
      <c r="E308" s="22"/>
      <c r="F308" s="23"/>
      <c r="G308" s="17">
        <f t="shared" si="8"/>
        <v>196.584</v>
      </c>
      <c r="H308" s="24">
        <f t="shared" si="9"/>
        <v>196.58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0.69</v>
      </c>
      <c r="E317" s="22"/>
      <c r="F317" s="23"/>
      <c r="G317" s="17">
        <f t="shared" si="10"/>
        <v>0.69</v>
      </c>
      <c r="H317" s="24">
        <f t="shared" si="9"/>
        <v>0.69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33.549999999999997</v>
      </c>
      <c r="E329" s="22"/>
      <c r="F329" s="23"/>
      <c r="G329" s="17">
        <f t="shared" si="10"/>
        <v>33.549999999999997</v>
      </c>
      <c r="H329" s="24">
        <f t="shared" si="11"/>
        <v>33.549999999999997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>
        <v>0.69</v>
      </c>
      <c r="E344" s="22"/>
      <c r="F344" s="23"/>
      <c r="G344" s="17">
        <f t="shared" si="10"/>
        <v>0.69</v>
      </c>
      <c r="H344" s="24">
        <f t="shared" si="11"/>
        <v>0.69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1.38</v>
      </c>
      <c r="E349" s="22"/>
      <c r="F349" s="23"/>
      <c r="G349" s="17">
        <f t="shared" si="10"/>
        <v>1.38</v>
      </c>
      <c r="H349" s="24">
        <f t="shared" si="11"/>
        <v>1.38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3.54</v>
      </c>
      <c r="E373" s="22"/>
      <c r="F373" s="23"/>
      <c r="G373" s="17">
        <f t="shared" si="10"/>
        <v>3.54</v>
      </c>
      <c r="H373" s="24">
        <f t="shared" si="11"/>
        <v>3.54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364.55399999999997</v>
      </c>
      <c r="E387" s="22"/>
      <c r="F387" s="23"/>
      <c r="G387" s="17">
        <f t="shared" si="12"/>
        <v>364.55399999999997</v>
      </c>
      <c r="H387" s="24">
        <f t="shared" si="11"/>
        <v>364.55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242.24799999999999</v>
      </c>
      <c r="E388" s="4">
        <v>50.72</v>
      </c>
      <c r="F388" s="23">
        <v>1547.39</v>
      </c>
      <c r="G388" s="17">
        <f t="shared" si="12"/>
        <v>1840.3580000000002</v>
      </c>
      <c r="H388" s="24">
        <f t="shared" si="11"/>
        <v>1840.36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11.88</v>
      </c>
      <c r="E389" s="22"/>
      <c r="F389" s="23"/>
      <c r="G389" s="17">
        <f t="shared" si="12"/>
        <v>11.88</v>
      </c>
      <c r="H389" s="24">
        <f t="shared" ref="H389:H401" si="13">ROUND(G389,2)</f>
        <v>11.88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84.474000000000004</v>
      </c>
      <c r="E391" s="22"/>
      <c r="F391" s="23">
        <v>163.68</v>
      </c>
      <c r="G391" s="17">
        <f t="shared" si="12"/>
        <v>248.154</v>
      </c>
      <c r="H391" s="24">
        <f t="shared" si="13"/>
        <v>248.15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2.8260000000000001</v>
      </c>
      <c r="E394" s="22"/>
      <c r="F394" s="23"/>
      <c r="G394" s="17">
        <f t="shared" si="12"/>
        <v>2.8260000000000001</v>
      </c>
      <c r="H394" s="24">
        <f t="shared" si="13"/>
        <v>2.83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6.5759999999999996</v>
      </c>
      <c r="E396" s="22"/>
      <c r="F396" s="23"/>
      <c r="G396" s="17">
        <f t="shared" si="12"/>
        <v>6.5759999999999996</v>
      </c>
      <c r="H396" s="24">
        <f t="shared" si="13"/>
        <v>6.58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9.81</v>
      </c>
      <c r="E397" s="22"/>
      <c r="F397" s="23"/>
      <c r="G397" s="17">
        <f t="shared" si="12"/>
        <v>9.81</v>
      </c>
      <c r="H397" s="24">
        <f t="shared" si="13"/>
        <v>9.81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6169.3719999999994</v>
      </c>
      <c r="E402" s="32">
        <f>SUM(E5:E401)</f>
        <v>50.72</v>
      </c>
      <c r="F402" s="33">
        <f>SUM(F10:F401)</f>
        <v>8499.7100000000009</v>
      </c>
      <c r="G402" s="34">
        <f>SUM(G5:G401)</f>
        <v>14719.802</v>
      </c>
      <c r="H402" s="35">
        <f>SUM(H5:H401)</f>
        <v>14719.810000000001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FEA1-7016-487E-A23A-656D2E581F3F}">
  <sheetPr>
    <pageSetUpPr fitToPage="1"/>
  </sheetPr>
  <dimension ref="A2:H53"/>
  <sheetViews>
    <sheetView zoomScale="120" zoomScaleNormal="120" workbookViewId="0">
      <selection activeCell="P21" sqref="P2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12" si="0">SUM(D5:F5)</f>
        <v>7.9560000000000004</v>
      </c>
      <c r="H5" s="18">
        <f t="shared" ref="H5:H13" si="1">ROUND(G5,2)</f>
        <v>7.96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1.38</v>
      </c>
      <c r="E6" s="22"/>
      <c r="F6" s="23"/>
      <c r="G6" s="17">
        <f t="shared" si="0"/>
        <v>1.38</v>
      </c>
      <c r="H6" s="24">
        <f t="shared" si="1"/>
        <v>1.38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37.619999999999997</v>
      </c>
      <c r="E7" s="22"/>
      <c r="F7" s="23"/>
      <c r="G7" s="17">
        <f t="shared" si="0"/>
        <v>37.619999999999997</v>
      </c>
      <c r="H7" s="24">
        <f t="shared" si="1"/>
        <v>37.619999999999997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1051.0060000000001</v>
      </c>
      <c r="E9" s="22"/>
      <c r="F9" s="23"/>
      <c r="G9" s="17">
        <f t="shared" si="0"/>
        <v>1051.0060000000001</v>
      </c>
      <c r="H9" s="24">
        <f t="shared" si="1"/>
        <v>1051.01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8.07</v>
      </c>
      <c r="E11" s="22"/>
      <c r="F11" s="23"/>
      <c r="G11" s="17">
        <f t="shared" si="0"/>
        <v>8.07</v>
      </c>
      <c r="H11" s="24">
        <f t="shared" si="1"/>
        <v>8.07</v>
      </c>
    </row>
    <row r="12" spans="1:8" ht="15" customHeight="1" x14ac:dyDescent="0.2">
      <c r="A12" s="19">
        <v>4610</v>
      </c>
      <c r="B12" s="20" t="s">
        <v>89</v>
      </c>
      <c r="C12" s="21" t="s">
        <v>102</v>
      </c>
      <c r="D12" s="22">
        <v>8.6999999999999993</v>
      </c>
      <c r="E12" s="22"/>
      <c r="F12" s="23"/>
      <c r="G12" s="17">
        <f t="shared" si="0"/>
        <v>8.6999999999999993</v>
      </c>
      <c r="H12" s="24">
        <f t="shared" si="1"/>
        <v>8.6999999999999993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17.100000000000001</v>
      </c>
      <c r="E13" s="22"/>
      <c r="F13" s="23"/>
      <c r="G13" s="17">
        <f t="shared" ref="G13:G20" si="2">SUM(D13:F13)</f>
        <v>17.100000000000001</v>
      </c>
      <c r="H13" s="24">
        <f t="shared" si="1"/>
        <v>17.100000000000001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0" si="3">ROUND(G14,2)</f>
        <v>0.69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37.270000000000003</v>
      </c>
      <c r="E15" s="22"/>
      <c r="F15" s="23"/>
      <c r="G15" s="17">
        <f t="shared" si="2"/>
        <v>37.270000000000003</v>
      </c>
      <c r="H15" s="24">
        <f t="shared" si="3"/>
        <v>37.270000000000003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2714.4780000000001</v>
      </c>
      <c r="E16" s="22"/>
      <c r="F16" s="23">
        <v>6788.64</v>
      </c>
      <c r="G16" s="17">
        <f t="shared" si="2"/>
        <v>9503.1180000000004</v>
      </c>
      <c r="H16" s="24">
        <f t="shared" si="3"/>
        <v>9503.1200000000008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1.38</v>
      </c>
      <c r="E17" s="22"/>
      <c r="F17" s="23"/>
      <c r="G17" s="17">
        <f t="shared" si="2"/>
        <v>1.38</v>
      </c>
      <c r="H17" s="24">
        <f t="shared" si="3"/>
        <v>1.38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2.04</v>
      </c>
      <c r="E18" s="22"/>
      <c r="F18" s="23"/>
      <c r="G18" s="17">
        <f t="shared" si="2"/>
        <v>2.04</v>
      </c>
      <c r="H18" s="24">
        <f t="shared" si="3"/>
        <v>2.04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12.69</v>
      </c>
      <c r="E19" s="22"/>
      <c r="F19" s="23"/>
      <c r="G19" s="17">
        <f t="shared" si="2"/>
        <v>12.69</v>
      </c>
      <c r="H19" s="24">
        <f t="shared" si="3"/>
        <v>12.69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6.12</v>
      </c>
      <c r="E20" s="22"/>
      <c r="F20" s="23"/>
      <c r="G20" s="17">
        <f t="shared" si="2"/>
        <v>6.12</v>
      </c>
      <c r="H20" s="24">
        <f t="shared" si="3"/>
        <v>6.12</v>
      </c>
    </row>
    <row r="21" spans="1:8" ht="15" customHeight="1" x14ac:dyDescent="0.2">
      <c r="A21" s="19">
        <v>7471</v>
      </c>
      <c r="B21" s="20" t="s">
        <v>251</v>
      </c>
      <c r="C21" s="21" t="s">
        <v>256</v>
      </c>
      <c r="D21" s="22">
        <v>1.5</v>
      </c>
      <c r="E21" s="22"/>
      <c r="F21" s="23"/>
      <c r="G21" s="17">
        <f t="shared" ref="G21:G30" si="4">SUM(D21:F21)</f>
        <v>1.5</v>
      </c>
      <c r="H21" s="24">
        <f t="shared" ref="H21:H31" si="5">ROUND(G21,2)</f>
        <v>1.5</v>
      </c>
    </row>
    <row r="22" spans="1:8" ht="15" customHeight="1" x14ac:dyDescent="0.2">
      <c r="A22" s="19">
        <v>7490</v>
      </c>
      <c r="B22" s="20" t="s">
        <v>257</v>
      </c>
      <c r="C22" s="21" t="s">
        <v>258</v>
      </c>
      <c r="D22" s="22">
        <v>0.69</v>
      </c>
      <c r="E22" s="22"/>
      <c r="F22" s="23"/>
      <c r="G22" s="17">
        <f t="shared" si="4"/>
        <v>0.69</v>
      </c>
      <c r="H22" s="24">
        <f t="shared" si="5"/>
        <v>0.69</v>
      </c>
    </row>
    <row r="23" spans="1:8" ht="15" customHeight="1" x14ac:dyDescent="0.2">
      <c r="A23" s="19">
        <v>7540</v>
      </c>
      <c r="B23" s="20" t="s">
        <v>261</v>
      </c>
      <c r="C23" s="21" t="s">
        <v>262</v>
      </c>
      <c r="D23" s="22">
        <v>6.3</v>
      </c>
      <c r="E23" s="22"/>
      <c r="F23" s="23"/>
      <c r="G23" s="17">
        <f t="shared" si="4"/>
        <v>6.3</v>
      </c>
      <c r="H23" s="24">
        <f t="shared" si="5"/>
        <v>6.3</v>
      </c>
    </row>
    <row r="24" spans="1:8" ht="15" customHeight="1" x14ac:dyDescent="0.2">
      <c r="A24" s="19">
        <v>7620</v>
      </c>
      <c r="B24" s="20" t="s">
        <v>266</v>
      </c>
      <c r="C24" s="21" t="s">
        <v>267</v>
      </c>
      <c r="D24" s="22">
        <v>42.45</v>
      </c>
      <c r="E24" s="22"/>
      <c r="F24" s="23"/>
      <c r="G24" s="17">
        <f t="shared" si="4"/>
        <v>42.45</v>
      </c>
      <c r="H24" s="24">
        <f t="shared" si="5"/>
        <v>42.45</v>
      </c>
    </row>
    <row r="25" spans="1:8" ht="15" customHeight="1" x14ac:dyDescent="0.2">
      <c r="A25" s="19">
        <v>7690</v>
      </c>
      <c r="B25" s="20" t="s">
        <v>270</v>
      </c>
      <c r="C25" s="21" t="s">
        <v>271</v>
      </c>
      <c r="D25" s="22">
        <v>12.24</v>
      </c>
      <c r="E25" s="22"/>
      <c r="F25" s="23"/>
      <c r="G25" s="17">
        <f t="shared" si="4"/>
        <v>12.24</v>
      </c>
      <c r="H25" s="24">
        <f t="shared" si="5"/>
        <v>12.24</v>
      </c>
    </row>
    <row r="26" spans="1:8" ht="15" customHeight="1" x14ac:dyDescent="0.2">
      <c r="A26" s="19">
        <v>8020</v>
      </c>
      <c r="B26" s="20" t="s">
        <v>277</v>
      </c>
      <c r="C26" s="21" t="s">
        <v>282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8220</v>
      </c>
      <c r="B27" s="20" t="s">
        <v>289</v>
      </c>
      <c r="C27" s="21" t="s">
        <v>290</v>
      </c>
      <c r="D27" s="22">
        <v>10.4</v>
      </c>
      <c r="E27" s="22"/>
      <c r="F27" s="23"/>
      <c r="G27" s="17">
        <f t="shared" si="4"/>
        <v>10.4</v>
      </c>
      <c r="H27" s="24">
        <f t="shared" si="5"/>
        <v>10.4</v>
      </c>
    </row>
    <row r="28" spans="1:8" ht="15" customHeight="1" x14ac:dyDescent="0.2">
      <c r="A28" s="19">
        <v>8400</v>
      </c>
      <c r="B28" s="20" t="s">
        <v>293</v>
      </c>
      <c r="C28" s="21" t="s">
        <v>294</v>
      </c>
      <c r="D28" s="22">
        <v>1.38</v>
      </c>
      <c r="E28" s="22"/>
      <c r="F28" s="23"/>
      <c r="G28" s="17">
        <f t="shared" si="4"/>
        <v>1.38</v>
      </c>
      <c r="H28" s="24">
        <f t="shared" si="5"/>
        <v>1.38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15.8</v>
      </c>
      <c r="E29" s="22"/>
      <c r="F29" s="23"/>
      <c r="G29" s="17">
        <f t="shared" si="4"/>
        <v>15.8</v>
      </c>
      <c r="H29" s="24">
        <f t="shared" si="5"/>
        <v>15.8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37.020000000000003</v>
      </c>
      <c r="E30" s="22"/>
      <c r="F30" s="23"/>
      <c r="G30" s="17">
        <f t="shared" si="4"/>
        <v>37.020000000000003</v>
      </c>
      <c r="H30" s="24">
        <f t="shared" si="5"/>
        <v>37.020000000000003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6.79</v>
      </c>
      <c r="E31" s="22"/>
      <c r="F31" s="23"/>
      <c r="G31" s="17">
        <f t="shared" ref="G31:G35" si="6">SUM(D31:F31)</f>
        <v>6.79</v>
      </c>
      <c r="H31" s="24">
        <f t="shared" si="5"/>
        <v>6.79</v>
      </c>
    </row>
    <row r="32" spans="1:8" ht="15" customHeight="1" x14ac:dyDescent="0.2">
      <c r="A32" s="19">
        <v>122011</v>
      </c>
      <c r="B32" s="20" t="s">
        <v>367</v>
      </c>
      <c r="C32" s="21" t="s">
        <v>368</v>
      </c>
      <c r="D32" s="22">
        <v>5.25</v>
      </c>
      <c r="E32" s="22"/>
      <c r="F32" s="23"/>
      <c r="G32" s="17">
        <f t="shared" si="6"/>
        <v>5.25</v>
      </c>
      <c r="H32" s="24">
        <f t="shared" ref="H32:H36" si="7">ROUND(G32,2)</f>
        <v>5.25</v>
      </c>
    </row>
    <row r="33" spans="1:8" ht="15" customHeight="1" x14ac:dyDescent="0.2">
      <c r="A33" s="19">
        <v>122102</v>
      </c>
      <c r="B33" s="20" t="s">
        <v>374</v>
      </c>
      <c r="C33" s="21" t="s">
        <v>375</v>
      </c>
      <c r="D33" s="22">
        <v>10.45</v>
      </c>
      <c r="E33" s="22"/>
      <c r="F33" s="23"/>
      <c r="G33" s="17">
        <f t="shared" si="6"/>
        <v>10.45</v>
      </c>
      <c r="H33" s="24">
        <f t="shared" si="7"/>
        <v>10.45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13.8</v>
      </c>
      <c r="E34" s="22"/>
      <c r="F34" s="23"/>
      <c r="G34" s="17">
        <f t="shared" si="6"/>
        <v>13.8</v>
      </c>
      <c r="H34" s="24">
        <f t="shared" si="7"/>
        <v>13.8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673.43</v>
      </c>
      <c r="E35" s="22">
        <v>105.75</v>
      </c>
      <c r="F35" s="23"/>
      <c r="G35" s="17">
        <f t="shared" si="6"/>
        <v>779.18</v>
      </c>
      <c r="H35" s="24">
        <f t="shared" si="7"/>
        <v>779.18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7.21</v>
      </c>
      <c r="E36" s="22"/>
      <c r="F36" s="23"/>
      <c r="G36" s="17">
        <f t="shared" ref="G36:G39" si="8">SUM(D36:F36)</f>
        <v>7.21</v>
      </c>
      <c r="H36" s="24">
        <f t="shared" si="7"/>
        <v>7.21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458.21</v>
      </c>
      <c r="E37" s="22"/>
      <c r="F37" s="23"/>
      <c r="G37" s="17">
        <f t="shared" si="8"/>
        <v>458.21</v>
      </c>
      <c r="H37" s="24">
        <f t="shared" ref="H37:H40" si="9">ROUND(G37,2)</f>
        <v>458.21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196.584</v>
      </c>
      <c r="E38" s="22"/>
      <c r="F38" s="23"/>
      <c r="G38" s="17">
        <f t="shared" si="8"/>
        <v>196.584</v>
      </c>
      <c r="H38" s="24">
        <f t="shared" si="9"/>
        <v>196.58</v>
      </c>
    </row>
    <row r="39" spans="1:8" ht="15" customHeight="1" x14ac:dyDescent="0.2">
      <c r="A39" s="19">
        <v>150001</v>
      </c>
      <c r="B39" s="20" t="s">
        <v>524</v>
      </c>
      <c r="C39" s="21" t="s">
        <v>525</v>
      </c>
      <c r="D39" s="22">
        <v>0.69</v>
      </c>
      <c r="E39" s="22"/>
      <c r="F39" s="23"/>
      <c r="G39" s="17">
        <f t="shared" si="8"/>
        <v>0.69</v>
      </c>
      <c r="H39" s="24">
        <f t="shared" si="9"/>
        <v>0.69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0.69</v>
      </c>
      <c r="E40" s="22"/>
      <c r="F40" s="23"/>
      <c r="G40" s="17">
        <f t="shared" ref="G40:G44" si="10">SUM(D40:F40)</f>
        <v>0.69</v>
      </c>
      <c r="H40" s="24">
        <f t="shared" si="9"/>
        <v>0.69</v>
      </c>
    </row>
    <row r="41" spans="1:8" ht="15" customHeight="1" x14ac:dyDescent="0.2">
      <c r="A41" s="19">
        <v>152010</v>
      </c>
      <c r="B41" s="20" t="s">
        <v>556</v>
      </c>
      <c r="C41" s="21" t="s">
        <v>557</v>
      </c>
      <c r="D41" s="22">
        <v>33.549999999999997</v>
      </c>
      <c r="E41" s="22"/>
      <c r="F41" s="23"/>
      <c r="G41" s="17">
        <f t="shared" si="10"/>
        <v>33.549999999999997</v>
      </c>
      <c r="H41" s="24">
        <f t="shared" ref="H41:H46" si="11">ROUND(G41,2)</f>
        <v>33.549999999999997</v>
      </c>
    </row>
    <row r="42" spans="1:8" ht="15" customHeight="1" x14ac:dyDescent="0.2">
      <c r="A42" s="19">
        <v>153011</v>
      </c>
      <c r="B42" s="20" t="s">
        <v>585</v>
      </c>
      <c r="C42" s="21" t="s">
        <v>586</v>
      </c>
      <c r="D42" s="22">
        <v>0.69</v>
      </c>
      <c r="E42" s="22"/>
      <c r="F42" s="23"/>
      <c r="G42" s="17">
        <f t="shared" si="10"/>
        <v>0.69</v>
      </c>
      <c r="H42" s="24">
        <f t="shared" si="11"/>
        <v>0.69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1.38</v>
      </c>
      <c r="E43" s="22"/>
      <c r="F43" s="23"/>
      <c r="G43" s="17">
        <f t="shared" si="10"/>
        <v>1.38</v>
      </c>
      <c r="H43" s="24">
        <f t="shared" si="11"/>
        <v>1.38</v>
      </c>
    </row>
    <row r="44" spans="1:8" ht="15" customHeight="1" x14ac:dyDescent="0.2">
      <c r="A44" s="19">
        <v>210225</v>
      </c>
      <c r="B44" s="20" t="s">
        <v>602</v>
      </c>
      <c r="C44" s="21" t="s">
        <v>753</v>
      </c>
      <c r="D44" s="22">
        <v>3.54</v>
      </c>
      <c r="E44" s="22"/>
      <c r="F44" s="23"/>
      <c r="G44" s="17">
        <f t="shared" si="10"/>
        <v>3.54</v>
      </c>
      <c r="H44" s="24">
        <f t="shared" si="11"/>
        <v>3.54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364.55399999999997</v>
      </c>
      <c r="E45" s="22"/>
      <c r="F45" s="23"/>
      <c r="G45" s="17">
        <f t="shared" ref="G45:G51" si="12">SUM(D45:F45)</f>
        <v>364.55399999999997</v>
      </c>
      <c r="H45" s="24">
        <f t="shared" si="11"/>
        <v>364.55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230.608</v>
      </c>
      <c r="E46" s="4">
        <v>50.72</v>
      </c>
      <c r="F46" s="23">
        <v>1547.39</v>
      </c>
      <c r="G46" s="17">
        <f t="shared" si="12"/>
        <v>1828.7180000000001</v>
      </c>
      <c r="H46" s="24">
        <f t="shared" si="11"/>
        <v>1828.72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11.88</v>
      </c>
      <c r="E47" s="22"/>
      <c r="F47" s="23"/>
      <c r="G47" s="17">
        <f t="shared" si="12"/>
        <v>11.88</v>
      </c>
      <c r="H47" s="24">
        <f t="shared" ref="H47:H51" si="13">ROUND(G47,2)</f>
        <v>11.88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84.474000000000004</v>
      </c>
      <c r="E48" s="22"/>
      <c r="F48" s="23">
        <v>163.68</v>
      </c>
      <c r="G48" s="17">
        <f t="shared" si="12"/>
        <v>248.154</v>
      </c>
      <c r="H48" s="24">
        <f t="shared" si="13"/>
        <v>248.15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2.8260000000000001</v>
      </c>
      <c r="E49" s="22"/>
      <c r="F49" s="23"/>
      <c r="G49" s="17">
        <f t="shared" si="12"/>
        <v>2.8260000000000001</v>
      </c>
      <c r="H49" s="24">
        <f t="shared" si="13"/>
        <v>2.83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6.5759999999999996</v>
      </c>
      <c r="E50" s="22"/>
      <c r="F50" s="23"/>
      <c r="G50" s="17">
        <f t="shared" si="12"/>
        <v>6.5759999999999996</v>
      </c>
      <c r="H50" s="24">
        <f t="shared" si="13"/>
        <v>6.58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9.81</v>
      </c>
      <c r="E51" s="22"/>
      <c r="F51" s="23"/>
      <c r="G51" s="17">
        <f t="shared" si="12"/>
        <v>9.81</v>
      </c>
      <c r="H51" s="24">
        <f t="shared" si="13"/>
        <v>9.81</v>
      </c>
    </row>
    <row r="52" spans="1:8" ht="15" customHeight="1" x14ac:dyDescent="0.2">
      <c r="D52" s="32">
        <f>SUM(D5:D51)</f>
        <v>6169.3720000000003</v>
      </c>
      <c r="E52" s="32">
        <f>SUM(E5:E51)</f>
        <v>156.47</v>
      </c>
      <c r="F52" s="33">
        <f>SUM(F6:F51)</f>
        <v>8499.7100000000009</v>
      </c>
      <c r="G52" s="34">
        <f>SUM(G5:G51)</f>
        <v>14825.552</v>
      </c>
      <c r="H52" s="35">
        <f>SUM(H5:H51)</f>
        <v>14825.56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42-EBEF-4062-B38C-EC2CA68A8A4F}">
  <sheetPr>
    <pageSetUpPr fitToPage="1"/>
  </sheetPr>
  <dimension ref="A2:H51"/>
  <sheetViews>
    <sheetView zoomScale="120" zoomScaleNormal="120" workbookViewId="0">
      <selection activeCell="A8" sqref="A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>
        <v>4.57</v>
      </c>
      <c r="F5" s="16"/>
      <c r="G5" s="17">
        <f t="shared" ref="G5:G13" si="0">SUM(D5:F5)</f>
        <v>41.304000000000002</v>
      </c>
      <c r="H5" s="18">
        <f t="shared" ref="H5:H13" si="1">ROUND(G5,2)</f>
        <v>41.3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2.9319999999999999</v>
      </c>
      <c r="E6" s="22"/>
      <c r="F6" s="23"/>
      <c r="G6" s="17">
        <f t="shared" si="0"/>
        <v>2.9319999999999999</v>
      </c>
      <c r="H6" s="24">
        <f t="shared" si="1"/>
        <v>2.93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18.32</v>
      </c>
      <c r="E7" s="22"/>
      <c r="F7" s="23"/>
      <c r="G7" s="17">
        <f t="shared" si="0"/>
        <v>18.32</v>
      </c>
      <c r="H7" s="24">
        <f t="shared" si="1"/>
        <v>18.32</v>
      </c>
    </row>
    <row r="8" spans="1:8" ht="15" customHeight="1" x14ac:dyDescent="0.2">
      <c r="A8" s="19">
        <v>2020</v>
      </c>
      <c r="B8" s="20" t="s">
        <v>42</v>
      </c>
      <c r="C8" s="21" t="s">
        <v>748</v>
      </c>
      <c r="D8" s="22">
        <v>74.412000000000006</v>
      </c>
      <c r="E8" s="22"/>
      <c r="F8" s="23"/>
      <c r="G8" s="17">
        <f t="shared" si="0"/>
        <v>74.412000000000006</v>
      </c>
      <c r="H8" s="24">
        <f t="shared" si="1"/>
        <v>74.41</v>
      </c>
    </row>
    <row r="9" spans="1:8" ht="15" customHeight="1" x14ac:dyDescent="0.2">
      <c r="A9" s="19">
        <v>2140</v>
      </c>
      <c r="B9" s="20" t="s">
        <v>42</v>
      </c>
      <c r="C9" s="21" t="s">
        <v>43</v>
      </c>
      <c r="D9" s="22">
        <v>10.75</v>
      </c>
      <c r="E9" s="22"/>
      <c r="F9" s="23"/>
      <c r="G9" s="17">
        <f t="shared" si="0"/>
        <v>10.75</v>
      </c>
      <c r="H9" s="24">
        <f t="shared" si="1"/>
        <v>10.75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17.25</v>
      </c>
      <c r="E10" s="22"/>
      <c r="F10" s="23"/>
      <c r="G10" s="17">
        <f t="shared" si="0"/>
        <v>17.25</v>
      </c>
      <c r="H10" s="24">
        <f t="shared" si="1"/>
        <v>17.25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310.65199999999999</v>
      </c>
      <c r="E11" s="22"/>
      <c r="F11" s="23"/>
      <c r="G11" s="17">
        <f t="shared" si="0"/>
        <v>310.65199999999999</v>
      </c>
      <c r="H11" s="24">
        <f t="shared" si="1"/>
        <v>310.64999999999998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6.83</v>
      </c>
      <c r="E12" s="22"/>
      <c r="F12" s="23"/>
      <c r="G12" s="17">
        <f t="shared" si="0"/>
        <v>6.83</v>
      </c>
      <c r="H12" s="24">
        <f t="shared" si="1"/>
        <v>6.83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5.4</v>
      </c>
      <c r="E13" s="22"/>
      <c r="F13" s="23"/>
      <c r="G13" s="17">
        <f t="shared" si="0"/>
        <v>5.4</v>
      </c>
      <c r="H13" s="24">
        <f t="shared" si="1"/>
        <v>5.4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25.65</v>
      </c>
      <c r="E14" s="22"/>
      <c r="F14" s="23"/>
      <c r="G14" s="17">
        <f t="shared" ref="G14:G18" si="2">SUM(D14:F14)</f>
        <v>25.65</v>
      </c>
      <c r="H14" s="24">
        <f t="shared" ref="H14:H20" si="3">ROUND(G14,2)</f>
        <v>25.65</v>
      </c>
    </row>
    <row r="15" spans="1:8" ht="15" customHeight="1" x14ac:dyDescent="0.2">
      <c r="A15" s="19">
        <v>5600</v>
      </c>
      <c r="B15" s="20" t="s">
        <v>142</v>
      </c>
      <c r="C15" s="21" t="s">
        <v>143</v>
      </c>
      <c r="D15" s="22">
        <v>22.4</v>
      </c>
      <c r="E15" s="22"/>
      <c r="F15" s="23"/>
      <c r="G15" s="17">
        <f t="shared" si="2"/>
        <v>22.4</v>
      </c>
      <c r="H15" s="24">
        <f t="shared" si="3"/>
        <v>22.4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26.847999999999999</v>
      </c>
      <c r="E16" s="22"/>
      <c r="F16" s="23"/>
      <c r="G16" s="17">
        <f t="shared" si="2"/>
        <v>26.847999999999999</v>
      </c>
      <c r="H16" s="24">
        <f t="shared" si="3"/>
        <v>26.85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2877.6840000000002</v>
      </c>
      <c r="E17" s="22"/>
      <c r="F17" s="23"/>
      <c r="G17" s="17">
        <f t="shared" si="2"/>
        <v>2877.6840000000002</v>
      </c>
      <c r="H17" s="24">
        <f t="shared" si="3"/>
        <v>2877.68</v>
      </c>
    </row>
    <row r="18" spans="1:8" ht="15" customHeight="1" x14ac:dyDescent="0.2">
      <c r="A18" s="19">
        <v>6670</v>
      </c>
      <c r="B18" s="20" t="s">
        <v>190</v>
      </c>
      <c r="C18" s="21" t="s">
        <v>197</v>
      </c>
      <c r="D18" s="22">
        <v>22</v>
      </c>
      <c r="E18" s="22"/>
      <c r="F18" s="23"/>
      <c r="G18" s="17">
        <f t="shared" si="2"/>
        <v>22</v>
      </c>
      <c r="H18" s="24">
        <f t="shared" si="3"/>
        <v>22</v>
      </c>
    </row>
    <row r="19" spans="1:8" ht="15" customHeight="1" x14ac:dyDescent="0.2">
      <c r="A19" s="19">
        <v>7140</v>
      </c>
      <c r="B19" s="20" t="s">
        <v>220</v>
      </c>
      <c r="C19" s="21" t="s">
        <v>221</v>
      </c>
      <c r="D19" s="22">
        <v>457.92</v>
      </c>
      <c r="E19" s="22"/>
      <c r="F19" s="23"/>
      <c r="G19" s="17">
        <f t="shared" ref="G19:G28" si="4">SUM(D19:F19)</f>
        <v>457.92</v>
      </c>
      <c r="H19" s="24">
        <f t="shared" si="3"/>
        <v>457.92</v>
      </c>
    </row>
    <row r="20" spans="1:8" ht="15" customHeight="1" x14ac:dyDescent="0.2">
      <c r="A20" s="19">
        <v>7250</v>
      </c>
      <c r="B20" s="20" t="s">
        <v>226</v>
      </c>
      <c r="C20" s="21" t="s">
        <v>227</v>
      </c>
      <c r="D20" s="22">
        <v>25.19</v>
      </c>
      <c r="E20" s="22"/>
      <c r="F20" s="23"/>
      <c r="G20" s="17">
        <f t="shared" si="4"/>
        <v>25.19</v>
      </c>
      <c r="H20" s="24">
        <f t="shared" si="3"/>
        <v>25.19</v>
      </c>
    </row>
    <row r="21" spans="1:8" ht="15" customHeight="1" x14ac:dyDescent="0.2">
      <c r="A21" s="19">
        <v>7490</v>
      </c>
      <c r="B21" s="20" t="s">
        <v>257</v>
      </c>
      <c r="C21" s="21" t="s">
        <v>258</v>
      </c>
      <c r="D21" s="22">
        <v>28.91</v>
      </c>
      <c r="E21" s="22"/>
      <c r="F21" s="23"/>
      <c r="G21" s="17">
        <f t="shared" si="4"/>
        <v>28.91</v>
      </c>
      <c r="H21" s="24">
        <f t="shared" ref="H21:H29" si="5">ROUND(G21,2)</f>
        <v>28.91</v>
      </c>
    </row>
    <row r="22" spans="1:8" ht="15" customHeight="1" x14ac:dyDescent="0.2">
      <c r="A22" s="19">
        <v>7570</v>
      </c>
      <c r="B22" s="20" t="s">
        <v>263</v>
      </c>
      <c r="C22" s="21" t="s">
        <v>264</v>
      </c>
      <c r="D22" s="22">
        <v>10.4</v>
      </c>
      <c r="E22" s="22"/>
      <c r="F22" s="23"/>
      <c r="G22" s="17">
        <f t="shared" si="4"/>
        <v>10.4</v>
      </c>
      <c r="H22" s="24">
        <f t="shared" si="5"/>
        <v>10.4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9.68</v>
      </c>
      <c r="E23" s="22"/>
      <c r="F23" s="23"/>
      <c r="G23" s="17">
        <f t="shared" si="4"/>
        <v>9.68</v>
      </c>
      <c r="H23" s="24">
        <f t="shared" si="5"/>
        <v>9.68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121.6</v>
      </c>
      <c r="E24" s="22"/>
      <c r="F24" s="23"/>
      <c r="G24" s="17">
        <f t="shared" si="4"/>
        <v>121.6</v>
      </c>
      <c r="H24" s="24">
        <f t="shared" si="5"/>
        <v>121.6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121.3</v>
      </c>
      <c r="E25" s="22"/>
      <c r="F25" s="23"/>
      <c r="G25" s="17">
        <f t="shared" si="4"/>
        <v>121.3</v>
      </c>
      <c r="H25" s="24">
        <f t="shared" si="5"/>
        <v>121.3</v>
      </c>
    </row>
    <row r="26" spans="1:8" ht="15" customHeight="1" x14ac:dyDescent="0.2">
      <c r="A26" s="19">
        <v>8730</v>
      </c>
      <c r="B26" s="20" t="s">
        <v>305</v>
      </c>
      <c r="C26" s="21" t="s">
        <v>306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8890</v>
      </c>
      <c r="B27" s="20" t="s">
        <v>310</v>
      </c>
      <c r="C27" s="21" t="s">
        <v>311</v>
      </c>
      <c r="D27" s="22">
        <v>2.76</v>
      </c>
      <c r="E27" s="22"/>
      <c r="F27" s="23"/>
      <c r="G27" s="17">
        <f t="shared" si="4"/>
        <v>2.76</v>
      </c>
      <c r="H27" s="24">
        <f t="shared" si="5"/>
        <v>2.76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1.77</v>
      </c>
      <c r="E28" s="22"/>
      <c r="F28" s="23"/>
      <c r="G28" s="17">
        <f t="shared" si="4"/>
        <v>1.77</v>
      </c>
      <c r="H28" s="24">
        <f t="shared" si="5"/>
        <v>1.77</v>
      </c>
    </row>
    <row r="29" spans="1:8" ht="15" customHeight="1" x14ac:dyDescent="0.2">
      <c r="A29" s="19">
        <v>9090</v>
      </c>
      <c r="B29" s="20" t="s">
        <v>326</v>
      </c>
      <c r="C29" s="21" t="s">
        <v>327</v>
      </c>
      <c r="D29" s="22">
        <v>3.45</v>
      </c>
      <c r="E29" s="22"/>
      <c r="F29" s="23"/>
      <c r="G29" s="17">
        <f t="shared" ref="G29:G36" si="6">SUM(D29:F29)</f>
        <v>3.45</v>
      </c>
      <c r="H29" s="24">
        <f t="shared" si="5"/>
        <v>3.45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11.86</v>
      </c>
      <c r="E30" s="22"/>
      <c r="F30" s="23"/>
      <c r="G30" s="17">
        <f t="shared" si="6"/>
        <v>11.86</v>
      </c>
      <c r="H30" s="24">
        <f t="shared" ref="H30:H37" si="7">ROUND(G30,2)</f>
        <v>11.86</v>
      </c>
    </row>
    <row r="31" spans="1:8" ht="15" customHeight="1" x14ac:dyDescent="0.2">
      <c r="A31" s="19">
        <v>130100</v>
      </c>
      <c r="B31" s="20" t="s">
        <v>396</v>
      </c>
      <c r="C31" s="21" t="s">
        <v>765</v>
      </c>
      <c r="D31" s="22">
        <v>0.69</v>
      </c>
      <c r="E31" s="22"/>
      <c r="F31" s="23"/>
      <c r="G31" s="17">
        <f t="shared" si="6"/>
        <v>0.69</v>
      </c>
      <c r="H31" s="24">
        <f t="shared" si="7"/>
        <v>0.69</v>
      </c>
    </row>
    <row r="32" spans="1:8" ht="15" customHeight="1" x14ac:dyDescent="0.2">
      <c r="A32" s="19">
        <v>130103</v>
      </c>
      <c r="B32" s="20" t="s">
        <v>396</v>
      </c>
      <c r="C32" s="21" t="s">
        <v>766</v>
      </c>
      <c r="D32" s="22">
        <v>10.1</v>
      </c>
      <c r="E32" s="22"/>
      <c r="F32" s="23"/>
      <c r="G32" s="17">
        <f t="shared" si="6"/>
        <v>10.1</v>
      </c>
      <c r="H32" s="24">
        <f t="shared" si="7"/>
        <v>10.1</v>
      </c>
    </row>
    <row r="33" spans="1:8" ht="15" customHeight="1" x14ac:dyDescent="0.2">
      <c r="A33" s="19">
        <v>130402</v>
      </c>
      <c r="B33" s="20" t="s">
        <v>408</v>
      </c>
      <c r="C33" s="21" t="s">
        <v>409</v>
      </c>
      <c r="D33" s="22">
        <v>2.59</v>
      </c>
      <c r="E33" s="22"/>
      <c r="F33" s="23"/>
      <c r="G33" s="17">
        <f t="shared" si="6"/>
        <v>2.59</v>
      </c>
      <c r="H33" s="24">
        <f t="shared" si="7"/>
        <v>2.59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3.45</v>
      </c>
      <c r="E34" s="22"/>
      <c r="F34" s="23"/>
      <c r="G34" s="17">
        <f t="shared" si="6"/>
        <v>3.45</v>
      </c>
      <c r="H34" s="24">
        <f t="shared" si="7"/>
        <v>3.45</v>
      </c>
    </row>
    <row r="35" spans="1:8" ht="15" customHeight="1" x14ac:dyDescent="0.2">
      <c r="A35" s="19">
        <v>130482</v>
      </c>
      <c r="B35" s="20" t="s">
        <v>400</v>
      </c>
      <c r="C35" s="21" t="s">
        <v>756</v>
      </c>
      <c r="D35" s="22">
        <v>78.986000000000004</v>
      </c>
      <c r="E35" s="22">
        <v>236.25</v>
      </c>
      <c r="F35" s="23"/>
      <c r="G35" s="17">
        <f t="shared" si="6"/>
        <v>315.23599999999999</v>
      </c>
      <c r="H35" s="24">
        <f t="shared" si="7"/>
        <v>315.24</v>
      </c>
    </row>
    <row r="36" spans="1:8" ht="15" customHeight="1" x14ac:dyDescent="0.2">
      <c r="A36" s="19">
        <v>130510</v>
      </c>
      <c r="B36" s="20" t="s">
        <v>428</v>
      </c>
      <c r="C36" s="21" t="s">
        <v>429</v>
      </c>
      <c r="D36" s="22">
        <v>15.95</v>
      </c>
      <c r="E36" s="22"/>
      <c r="F36" s="23"/>
      <c r="G36" s="17">
        <f t="shared" si="6"/>
        <v>15.95</v>
      </c>
      <c r="H36" s="24">
        <f t="shared" si="7"/>
        <v>15.95</v>
      </c>
    </row>
    <row r="37" spans="1:8" ht="15" customHeight="1" x14ac:dyDescent="0.2">
      <c r="A37" s="19">
        <v>130553</v>
      </c>
      <c r="B37" s="20" t="s">
        <v>438</v>
      </c>
      <c r="C37" s="21" t="s">
        <v>439</v>
      </c>
      <c r="D37" s="22">
        <v>99.24</v>
      </c>
      <c r="E37" s="22"/>
      <c r="F37" s="23"/>
      <c r="G37" s="17">
        <f t="shared" ref="G37:G40" si="8">SUM(D37:F37)</f>
        <v>99.24</v>
      </c>
      <c r="H37" s="24">
        <f t="shared" si="7"/>
        <v>99.24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427.63</v>
      </c>
      <c r="E38" s="22"/>
      <c r="F38" s="23"/>
      <c r="G38" s="17">
        <f t="shared" si="8"/>
        <v>427.63</v>
      </c>
      <c r="H38" s="24">
        <f t="shared" ref="H38:H41" si="9">ROUND(G38,2)</f>
        <v>427.63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79.603999999999999</v>
      </c>
      <c r="E39" s="22"/>
      <c r="F39" s="23"/>
      <c r="G39" s="17">
        <f t="shared" si="8"/>
        <v>79.603999999999999</v>
      </c>
      <c r="H39" s="24">
        <f t="shared" si="9"/>
        <v>79.599999999999994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0.69</v>
      </c>
      <c r="E40" s="22"/>
      <c r="F40" s="23"/>
      <c r="G40" s="17">
        <f t="shared" si="8"/>
        <v>0.69</v>
      </c>
      <c r="H40" s="24">
        <f t="shared" si="9"/>
        <v>0.69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0.97</v>
      </c>
      <c r="E41" s="22"/>
      <c r="F41" s="23"/>
      <c r="G41" s="17">
        <f t="shared" ref="G41:G42" si="10">SUM(D41:F41)</f>
        <v>0.97</v>
      </c>
      <c r="H41" s="24">
        <f t="shared" si="9"/>
        <v>0.97</v>
      </c>
    </row>
    <row r="42" spans="1:8" ht="15" customHeight="1" x14ac:dyDescent="0.2">
      <c r="A42" s="19">
        <v>152008</v>
      </c>
      <c r="B42" s="20" t="s">
        <v>554</v>
      </c>
      <c r="C42" s="21" t="s">
        <v>555</v>
      </c>
      <c r="D42" s="22">
        <v>0.69</v>
      </c>
      <c r="E42" s="22"/>
      <c r="F42" s="23"/>
      <c r="G42" s="17">
        <f t="shared" si="10"/>
        <v>0.69</v>
      </c>
      <c r="H42" s="24">
        <f t="shared" ref="H42:H44" si="11">ROUND(G42,2)</f>
        <v>0.69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393.40800000000002</v>
      </c>
      <c r="E43" s="22"/>
      <c r="F43" s="23"/>
      <c r="G43" s="17">
        <f t="shared" ref="G43:G49" si="12">SUM(D43:F43)</f>
        <v>393.40800000000002</v>
      </c>
      <c r="H43" s="24">
        <f t="shared" si="11"/>
        <v>393.41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654.38199999999995</v>
      </c>
      <c r="E44" s="4">
        <v>17.41</v>
      </c>
      <c r="F44" s="23"/>
      <c r="G44" s="17">
        <f t="shared" si="12"/>
        <v>671.79199999999992</v>
      </c>
      <c r="H44" s="24">
        <f t="shared" si="11"/>
        <v>671.79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6.22</v>
      </c>
      <c r="E45" s="22"/>
      <c r="F45" s="23"/>
      <c r="G45" s="17">
        <f t="shared" si="12"/>
        <v>6.22</v>
      </c>
      <c r="H45" s="24">
        <f t="shared" ref="H45:H49" si="13">ROUND(G45,2)</f>
        <v>6.22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101.366</v>
      </c>
      <c r="E46" s="22"/>
      <c r="F46" s="23">
        <v>213.87</v>
      </c>
      <c r="G46" s="17">
        <f t="shared" si="12"/>
        <v>315.23599999999999</v>
      </c>
      <c r="H46" s="24">
        <f t="shared" si="13"/>
        <v>315.24</v>
      </c>
    </row>
    <row r="47" spans="1:8" ht="15" customHeight="1" x14ac:dyDescent="0.2">
      <c r="A47" s="19" t="s">
        <v>717</v>
      </c>
      <c r="B47" s="20" t="s">
        <v>645</v>
      </c>
      <c r="C47" s="21" t="s">
        <v>720</v>
      </c>
      <c r="D47" s="22">
        <v>0.69</v>
      </c>
      <c r="E47" s="22"/>
      <c r="F47" s="23"/>
      <c r="G47" s="17">
        <f t="shared" si="12"/>
        <v>0.69</v>
      </c>
      <c r="H47" s="24">
        <f t="shared" si="13"/>
        <v>0.69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2.706</v>
      </c>
      <c r="E48" s="22"/>
      <c r="F48" s="23"/>
      <c r="G48" s="17">
        <f t="shared" si="12"/>
        <v>2.706</v>
      </c>
      <c r="H48" s="24">
        <f t="shared" si="13"/>
        <v>2.71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21.797999999999998</v>
      </c>
      <c r="E49" s="22"/>
      <c r="F49" s="23"/>
      <c r="G49" s="17">
        <f t="shared" si="12"/>
        <v>21.797999999999998</v>
      </c>
      <c r="H49" s="24">
        <f t="shared" si="13"/>
        <v>21.8</v>
      </c>
    </row>
    <row r="50" spans="1:8" ht="15" customHeight="1" x14ac:dyDescent="0.2">
      <c r="D50" s="32">
        <f>SUM(D5:D49)</f>
        <v>6154.5519999999988</v>
      </c>
      <c r="E50" s="32">
        <f>SUM(E5:E49)</f>
        <v>258.23</v>
      </c>
      <c r="F50" s="33">
        <f>SUM(F6:F49)</f>
        <v>213.87</v>
      </c>
      <c r="G50" s="34">
        <f>SUM(G5:G49)</f>
        <v>6626.652</v>
      </c>
      <c r="H50" s="35">
        <f>SUM(H5:H49)</f>
        <v>6626.6499999999987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1CE-931D-4344-8A57-5ABB29157CBB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/>
      <c r="F5" s="16"/>
      <c r="G5" s="17">
        <f t="shared" ref="G5:G60" si="0">SUM(D5:F5)</f>
        <v>36.734000000000002</v>
      </c>
      <c r="H5" s="18">
        <f t="shared" ref="H5:H68" si="1">ROUND(G5,2)</f>
        <v>36.729999999999997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2.9319999999999999</v>
      </c>
      <c r="E11" s="22"/>
      <c r="F11" s="23"/>
      <c r="G11" s="17">
        <f t="shared" si="0"/>
        <v>2.9319999999999999</v>
      </c>
      <c r="H11" s="24">
        <f t="shared" si="1"/>
        <v>2.93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18.32</v>
      </c>
      <c r="E13" s="22"/>
      <c r="F13" s="23"/>
      <c r="G13" s="17">
        <f t="shared" si="0"/>
        <v>18.32</v>
      </c>
      <c r="H13" s="24">
        <f t="shared" si="1"/>
        <v>18.32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74.412000000000006</v>
      </c>
      <c r="E24" s="22"/>
      <c r="F24" s="23"/>
      <c r="G24" s="17">
        <f t="shared" si="0"/>
        <v>74.412000000000006</v>
      </c>
      <c r="H24" s="24">
        <f t="shared" si="1"/>
        <v>74.41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10.75</v>
      </c>
      <c r="E25" s="22"/>
      <c r="F25" s="23"/>
      <c r="G25" s="17">
        <f t="shared" si="0"/>
        <v>10.75</v>
      </c>
      <c r="H25" s="24">
        <f t="shared" si="1"/>
        <v>10.75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17.25</v>
      </c>
      <c r="E29" s="22"/>
      <c r="F29" s="23"/>
      <c r="G29" s="17">
        <f t="shared" si="0"/>
        <v>17.25</v>
      </c>
      <c r="H29" s="24">
        <f t="shared" si="1"/>
        <v>17.25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310.65199999999999</v>
      </c>
      <c r="E30" s="22"/>
      <c r="F30" s="23"/>
      <c r="G30" s="17">
        <f t="shared" si="0"/>
        <v>310.65199999999999</v>
      </c>
      <c r="H30" s="24">
        <f t="shared" si="1"/>
        <v>310.64999999999998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6.83</v>
      </c>
      <c r="E37" s="22"/>
      <c r="F37" s="23"/>
      <c r="G37" s="17">
        <f t="shared" si="0"/>
        <v>6.83</v>
      </c>
      <c r="H37" s="24">
        <f t="shared" si="1"/>
        <v>6.83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5.4</v>
      </c>
      <c r="E56" s="22"/>
      <c r="F56" s="23"/>
      <c r="G56" s="17">
        <f t="shared" si="0"/>
        <v>5.4</v>
      </c>
      <c r="H56" s="24">
        <f t="shared" si="1"/>
        <v>5.4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25.65</v>
      </c>
      <c r="E70" s="22"/>
      <c r="F70" s="23"/>
      <c r="G70" s="17">
        <f t="shared" si="2"/>
        <v>25.65</v>
      </c>
      <c r="H70" s="24">
        <f t="shared" si="3"/>
        <v>25.65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22.4</v>
      </c>
      <c r="E80" s="22"/>
      <c r="F80" s="23"/>
      <c r="G80" s="17">
        <f t="shared" si="2"/>
        <v>22.4</v>
      </c>
      <c r="H80" s="24">
        <f t="shared" si="3"/>
        <v>22.4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26.847999999999999</v>
      </c>
      <c r="E84" s="22"/>
      <c r="F84" s="23"/>
      <c r="G84" s="17">
        <f t="shared" si="2"/>
        <v>26.847999999999999</v>
      </c>
      <c r="H84" s="24">
        <f t="shared" si="3"/>
        <v>26.85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2877.6840000000002</v>
      </c>
      <c r="E85" s="22"/>
      <c r="F85" s="23"/>
      <c r="G85" s="17">
        <f t="shared" si="2"/>
        <v>2877.6840000000002</v>
      </c>
      <c r="H85" s="24">
        <f t="shared" si="3"/>
        <v>2877.68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22</v>
      </c>
      <c r="E113" s="22"/>
      <c r="F113" s="23"/>
      <c r="G113" s="17">
        <f t="shared" si="2"/>
        <v>22</v>
      </c>
      <c r="H113" s="24">
        <f t="shared" si="3"/>
        <v>22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457.92</v>
      </c>
      <c r="E126" s="22"/>
      <c r="F126" s="23"/>
      <c r="G126" s="17">
        <f t="shared" ref="G126:G189" si="4">SUM(D126:F126)</f>
        <v>457.92</v>
      </c>
      <c r="H126" s="24">
        <f t="shared" si="3"/>
        <v>457.92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25.19</v>
      </c>
      <c r="E129" s="22"/>
      <c r="F129" s="23"/>
      <c r="G129" s="17">
        <f t="shared" si="4"/>
        <v>25.19</v>
      </c>
      <c r="H129" s="24">
        <f t="shared" si="3"/>
        <v>25.19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28.91</v>
      </c>
      <c r="E147" s="22"/>
      <c r="F147" s="23"/>
      <c r="G147" s="17">
        <f t="shared" si="4"/>
        <v>28.91</v>
      </c>
      <c r="H147" s="24">
        <f t="shared" si="5"/>
        <v>28.91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>
        <v>10.4</v>
      </c>
      <c r="E150" s="22"/>
      <c r="F150" s="23"/>
      <c r="G150" s="17">
        <f t="shared" si="4"/>
        <v>10.4</v>
      </c>
      <c r="H150" s="24">
        <f t="shared" si="5"/>
        <v>10.4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9.68</v>
      </c>
      <c r="E156" s="22"/>
      <c r="F156" s="23"/>
      <c r="G156" s="17">
        <f t="shared" si="4"/>
        <v>9.68</v>
      </c>
      <c r="H156" s="24">
        <f t="shared" si="5"/>
        <v>9.68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121.6</v>
      </c>
      <c r="E157" s="22"/>
      <c r="F157" s="23"/>
      <c r="G157" s="17">
        <f t="shared" si="4"/>
        <v>121.6</v>
      </c>
      <c r="H157" s="24">
        <f t="shared" si="5"/>
        <v>121.6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121.3</v>
      </c>
      <c r="E167" s="22"/>
      <c r="F167" s="23"/>
      <c r="G167" s="17">
        <f t="shared" si="4"/>
        <v>121.3</v>
      </c>
      <c r="H167" s="24">
        <f t="shared" si="5"/>
        <v>121.3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0.69</v>
      </c>
      <c r="E177" s="22"/>
      <c r="F177" s="23"/>
      <c r="G177" s="17">
        <f t="shared" si="4"/>
        <v>0.69</v>
      </c>
      <c r="H177" s="24">
        <f t="shared" si="5"/>
        <v>0.69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2.76</v>
      </c>
      <c r="E180" s="22"/>
      <c r="F180" s="23"/>
      <c r="G180" s="17">
        <f t="shared" si="4"/>
        <v>2.76</v>
      </c>
      <c r="H180" s="24">
        <f t="shared" si="5"/>
        <v>2.76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1.77</v>
      </c>
      <c r="E186" s="22"/>
      <c r="F186" s="23"/>
      <c r="G186" s="17">
        <f t="shared" si="4"/>
        <v>1.77</v>
      </c>
      <c r="H186" s="24">
        <f t="shared" si="5"/>
        <v>1.77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3.45</v>
      </c>
      <c r="E190" s="22"/>
      <c r="F190" s="23"/>
      <c r="G190" s="17">
        <f t="shared" ref="G190:G253" si="6">SUM(D190:F190)</f>
        <v>3.45</v>
      </c>
      <c r="H190" s="24">
        <f t="shared" si="5"/>
        <v>3.45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11.86</v>
      </c>
      <c r="E229" s="22"/>
      <c r="F229" s="23"/>
      <c r="G229" s="17">
        <f t="shared" si="6"/>
        <v>11.86</v>
      </c>
      <c r="H229" s="24">
        <f t="shared" si="7"/>
        <v>11.86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>
        <v>0.69</v>
      </c>
      <c r="E232" s="22"/>
      <c r="F232" s="23"/>
      <c r="G232" s="17">
        <f t="shared" si="6"/>
        <v>0.69</v>
      </c>
      <c r="H232" s="24">
        <f t="shared" si="7"/>
        <v>0.69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>
        <v>10.1</v>
      </c>
      <c r="E233" s="22"/>
      <c r="F233" s="23"/>
      <c r="G233" s="17">
        <f t="shared" si="6"/>
        <v>10.1</v>
      </c>
      <c r="H233" s="24">
        <f t="shared" si="7"/>
        <v>10.1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3.45</v>
      </c>
      <c r="E244" s="22"/>
      <c r="F244" s="23"/>
      <c r="G244" s="17">
        <f t="shared" si="6"/>
        <v>3.45</v>
      </c>
      <c r="H244" s="24">
        <f t="shared" si="7"/>
        <v>3.45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78.986000000000004</v>
      </c>
      <c r="E245" s="22"/>
      <c r="F245" s="23"/>
      <c r="G245" s="17">
        <f t="shared" si="6"/>
        <v>78.986000000000004</v>
      </c>
      <c r="H245" s="24">
        <f t="shared" si="7"/>
        <v>78.989999999999995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15.95</v>
      </c>
      <c r="E252" s="22"/>
      <c r="F252" s="23"/>
      <c r="G252" s="17">
        <f t="shared" si="6"/>
        <v>15.95</v>
      </c>
      <c r="H252" s="24">
        <f t="shared" si="7"/>
        <v>15.95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99.24</v>
      </c>
      <c r="E259" s="22"/>
      <c r="F259" s="23"/>
      <c r="G259" s="17">
        <f t="shared" si="8"/>
        <v>99.24</v>
      </c>
      <c r="H259" s="24">
        <f t="shared" si="7"/>
        <v>99.24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427.63</v>
      </c>
      <c r="E306" s="22"/>
      <c r="F306" s="23"/>
      <c r="G306" s="17">
        <f t="shared" si="8"/>
        <v>427.63</v>
      </c>
      <c r="H306" s="24">
        <f t="shared" si="9"/>
        <v>427.63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79.603999999999999</v>
      </c>
      <c r="E308" s="22"/>
      <c r="F308" s="23"/>
      <c r="G308" s="17">
        <f t="shared" si="8"/>
        <v>79.603999999999999</v>
      </c>
      <c r="H308" s="24">
        <f t="shared" si="9"/>
        <v>79.599999999999994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0.97</v>
      </c>
      <c r="E317" s="22"/>
      <c r="F317" s="23"/>
      <c r="G317" s="17">
        <f t="shared" si="10"/>
        <v>0.97</v>
      </c>
      <c r="H317" s="24">
        <f t="shared" si="9"/>
        <v>0.97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0"/>
        <v>0.69</v>
      </c>
      <c r="H328" s="24">
        <f t="shared" si="11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393.40800000000002</v>
      </c>
      <c r="E387" s="22"/>
      <c r="F387" s="23"/>
      <c r="G387" s="17">
        <f t="shared" si="12"/>
        <v>393.40800000000002</v>
      </c>
      <c r="H387" s="24">
        <f t="shared" si="11"/>
        <v>393.41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654.38199999999995</v>
      </c>
      <c r="F388" s="23"/>
      <c r="G388" s="17">
        <f t="shared" si="12"/>
        <v>654.38199999999995</v>
      </c>
      <c r="H388" s="24">
        <f t="shared" si="11"/>
        <v>654.38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6.22</v>
      </c>
      <c r="E389" s="22"/>
      <c r="F389" s="23"/>
      <c r="G389" s="17">
        <f t="shared" si="12"/>
        <v>6.22</v>
      </c>
      <c r="H389" s="24">
        <f t="shared" ref="H389:H401" si="13">ROUND(G389,2)</f>
        <v>6.22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101.366</v>
      </c>
      <c r="E391" s="22"/>
      <c r="F391" s="23"/>
      <c r="G391" s="17">
        <f t="shared" si="12"/>
        <v>101.366</v>
      </c>
      <c r="H391" s="24">
        <f t="shared" si="13"/>
        <v>101.37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0.69</v>
      </c>
      <c r="E394" s="22"/>
      <c r="F394" s="23"/>
      <c r="G394" s="17">
        <f t="shared" si="12"/>
        <v>0.69</v>
      </c>
      <c r="H394" s="24">
        <f t="shared" si="13"/>
        <v>0.69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2.706</v>
      </c>
      <c r="E396" s="22"/>
      <c r="F396" s="23"/>
      <c r="G396" s="17">
        <f t="shared" si="12"/>
        <v>2.706</v>
      </c>
      <c r="H396" s="24">
        <f t="shared" si="13"/>
        <v>2.71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21.797999999999998</v>
      </c>
      <c r="E397" s="22"/>
      <c r="F397" s="23"/>
      <c r="G397" s="17">
        <f t="shared" si="12"/>
        <v>21.797999999999998</v>
      </c>
      <c r="H397" s="24">
        <f t="shared" si="13"/>
        <v>21.8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6154.5519999999988</v>
      </c>
      <c r="E402" s="32">
        <f>SUM(E5:E401)</f>
        <v>0</v>
      </c>
      <c r="F402" s="33">
        <f>SUM(F10:F401)</f>
        <v>0</v>
      </c>
      <c r="G402" s="34">
        <f>SUM(G5:G401)</f>
        <v>6154.5519999999988</v>
      </c>
      <c r="H402" s="35">
        <f>SUM(H5:H401)</f>
        <v>6154.5499999999993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13C1D-D0D5-4A07-94C5-F4E9B0DC512C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61" si="0">SUM(D5:F5)</f>
        <v>15.805999999999999</v>
      </c>
      <c r="H5" s="18">
        <f t="shared" ref="H5:H69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>
        <v>20.95</v>
      </c>
      <c r="E13" s="22"/>
      <c r="F13" s="23"/>
      <c r="G13" s="17">
        <f t="shared" ref="G13" si="2">SUM(D13:F13)</f>
        <v>20.95</v>
      </c>
      <c r="H13" s="24">
        <f t="shared" ref="H13" si="3">ROUND(G13,2)</f>
        <v>20.95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8.2799999999999994</v>
      </c>
      <c r="E14" s="22"/>
      <c r="F14" s="23"/>
      <c r="G14" s="17">
        <f t="shared" si="0"/>
        <v>8.2799999999999994</v>
      </c>
      <c r="H14" s="24">
        <f t="shared" si="1"/>
        <v>8.2799999999999994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23.2</v>
      </c>
      <c r="E26" s="22"/>
      <c r="F26" s="23"/>
      <c r="G26" s="17">
        <f t="shared" si="0"/>
        <v>23.2</v>
      </c>
      <c r="H26" s="24">
        <f t="shared" si="1"/>
        <v>23.2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34.08</v>
      </c>
      <c r="E30" s="22"/>
      <c r="F30" s="23"/>
      <c r="G30" s="17">
        <f t="shared" si="0"/>
        <v>34.08</v>
      </c>
      <c r="H30" s="24">
        <f t="shared" si="1"/>
        <v>34.08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178.846</v>
      </c>
      <c r="E31" s="22"/>
      <c r="F31" s="23"/>
      <c r="G31" s="17">
        <f t="shared" si="0"/>
        <v>178.846</v>
      </c>
      <c r="H31" s="24">
        <f t="shared" si="1"/>
        <v>178.85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4.2300000000000004</v>
      </c>
      <c r="E38" s="22"/>
      <c r="F38" s="23"/>
      <c r="G38" s="17">
        <f t="shared" si="0"/>
        <v>4.2300000000000004</v>
      </c>
      <c r="H38" s="24">
        <f t="shared" si="1"/>
        <v>4.2300000000000004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>
        <v>8.16</v>
      </c>
      <c r="E40" s="22"/>
      <c r="F40" s="23"/>
      <c r="G40" s="17">
        <f t="shared" si="0"/>
        <v>8.16</v>
      </c>
      <c r="H40" s="24">
        <f t="shared" si="1"/>
        <v>8.16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>
        <v>2.04</v>
      </c>
      <c r="E41" s="22"/>
      <c r="F41" s="23"/>
      <c r="G41" s="17">
        <f t="shared" si="0"/>
        <v>2.04</v>
      </c>
      <c r="H41" s="24">
        <f t="shared" si="1"/>
        <v>2.04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4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4"/>
        <v>0</v>
      </c>
      <c r="H70" s="24">
        <f t="shared" ref="H70:H133" si="5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4.1399999999999997</v>
      </c>
      <c r="E71" s="22"/>
      <c r="F71" s="23"/>
      <c r="G71" s="17">
        <f t="shared" si="4"/>
        <v>4.1399999999999997</v>
      </c>
      <c r="H71" s="24">
        <f t="shared" si="5"/>
        <v>4.1399999999999997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4"/>
        <v>0</v>
      </c>
      <c r="H73" s="24">
        <f t="shared" si="5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4"/>
        <v>0</v>
      </c>
      <c r="H74" s="24">
        <f t="shared" si="5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4"/>
        <v>0</v>
      </c>
      <c r="H75" s="24">
        <f t="shared" si="5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4"/>
        <v>0</v>
      </c>
      <c r="H76" s="24">
        <f t="shared" si="5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4"/>
        <v>0</v>
      </c>
      <c r="H77" s="24">
        <f t="shared" si="5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4"/>
        <v>0</v>
      </c>
      <c r="H78" s="24">
        <f t="shared" si="5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4"/>
        <v>0</v>
      </c>
      <c r="H79" s="24">
        <f t="shared" si="5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4"/>
        <v>0</v>
      </c>
      <c r="H80" s="24">
        <f t="shared" si="5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4"/>
        <v>0</v>
      </c>
      <c r="H81" s="24">
        <f t="shared" si="5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4"/>
        <v>0</v>
      </c>
      <c r="H82" s="24">
        <f t="shared" si="5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4"/>
        <v>0</v>
      </c>
      <c r="H83" s="24">
        <f t="shared" si="5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4"/>
        <v>0</v>
      </c>
      <c r="H84" s="24">
        <f t="shared" si="5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6.976</v>
      </c>
      <c r="E85" s="22"/>
      <c r="F85" s="23"/>
      <c r="G85" s="17">
        <f t="shared" si="4"/>
        <v>6.976</v>
      </c>
      <c r="H85" s="24">
        <f t="shared" si="5"/>
        <v>6.98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2518.4560000000001</v>
      </c>
      <c r="E86" s="22"/>
      <c r="F86" s="23"/>
      <c r="G86" s="17">
        <f t="shared" si="4"/>
        <v>2518.4560000000001</v>
      </c>
      <c r="H86" s="24">
        <f t="shared" si="5"/>
        <v>2518.46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4"/>
        <v>0.69</v>
      </c>
      <c r="H87" s="24">
        <f t="shared" si="5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4"/>
        <v>0</v>
      </c>
      <c r="H88" s="24">
        <f t="shared" si="5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4"/>
        <v>0</v>
      </c>
      <c r="H89" s="24">
        <f t="shared" si="5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4"/>
        <v>0</v>
      </c>
      <c r="H90" s="24">
        <f t="shared" si="5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4"/>
        <v>0</v>
      </c>
      <c r="H91" s="24">
        <f t="shared" si="5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4"/>
        <v>0</v>
      </c>
      <c r="H92" s="24">
        <f t="shared" si="5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4"/>
        <v>0</v>
      </c>
      <c r="H93" s="24">
        <f t="shared" si="5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4"/>
        <v>0</v>
      </c>
      <c r="H94" s="24">
        <f t="shared" si="5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4"/>
        <v>0</v>
      </c>
      <c r="H95" s="24">
        <f t="shared" si="5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4"/>
        <v>0</v>
      </c>
      <c r="H96" s="24">
        <f t="shared" si="5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5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4"/>
        <v>0</v>
      </c>
      <c r="H98" s="24">
        <f t="shared" si="5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4"/>
        <v>0</v>
      </c>
      <c r="H99" s="24">
        <f t="shared" si="5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4"/>
        <v>0</v>
      </c>
      <c r="H100" s="24">
        <f t="shared" si="5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4"/>
        <v>0</v>
      </c>
      <c r="H101" s="24">
        <f t="shared" si="5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4"/>
        <v>0</v>
      </c>
      <c r="H102" s="24">
        <f t="shared" si="5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4"/>
        <v>0</v>
      </c>
      <c r="H103" s="24">
        <f t="shared" si="5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16.170000000000002</v>
      </c>
      <c r="E104" s="22"/>
      <c r="F104" s="23"/>
      <c r="G104" s="17">
        <f t="shared" si="4"/>
        <v>16.170000000000002</v>
      </c>
      <c r="H104" s="24">
        <f t="shared" si="5"/>
        <v>16.170000000000002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4"/>
        <v>0</v>
      </c>
      <c r="H105" s="24">
        <f t="shared" si="5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4"/>
        <v>0</v>
      </c>
      <c r="H106" s="24">
        <f t="shared" si="5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4"/>
        <v>0</v>
      </c>
      <c r="H107" s="24">
        <f t="shared" si="5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4"/>
        <v>0</v>
      </c>
      <c r="H108" s="24">
        <f t="shared" si="5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4"/>
        <v>0</v>
      </c>
      <c r="H109" s="24">
        <f t="shared" si="5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4"/>
        <v>0</v>
      </c>
      <c r="H110" s="24">
        <f t="shared" si="5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4"/>
        <v>0</v>
      </c>
      <c r="H111" s="24">
        <f t="shared" si="5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4"/>
        <v>0</v>
      </c>
      <c r="H112" s="24">
        <f t="shared" si="5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4"/>
        <v>0</v>
      </c>
      <c r="H113" s="24">
        <f t="shared" si="5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4"/>
        <v>0</v>
      </c>
      <c r="H114" s="24">
        <f t="shared" si="5"/>
        <v>0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0.69</v>
      </c>
      <c r="E115" s="22"/>
      <c r="F115" s="23"/>
      <c r="G115" s="17">
        <f t="shared" si="4"/>
        <v>0.69</v>
      </c>
      <c r="H115" s="24">
        <f t="shared" si="5"/>
        <v>0.69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4"/>
        <v>0</v>
      </c>
      <c r="H116" s="24">
        <f t="shared" si="5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4"/>
        <v>0</v>
      </c>
      <c r="H117" s="24">
        <f t="shared" si="5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4"/>
        <v>0</v>
      </c>
      <c r="H118" s="24">
        <f t="shared" si="5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8.85</v>
      </c>
      <c r="E119" s="22"/>
      <c r="F119" s="23"/>
      <c r="G119" s="17">
        <f t="shared" si="4"/>
        <v>8.85</v>
      </c>
      <c r="H119" s="24">
        <f t="shared" si="5"/>
        <v>8.85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4"/>
        <v>0</v>
      </c>
      <c r="H120" s="24">
        <f t="shared" si="5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>
        <v>0.69</v>
      </c>
      <c r="E121" s="22"/>
      <c r="F121" s="23"/>
      <c r="G121" s="17">
        <f t="shared" si="4"/>
        <v>0.69</v>
      </c>
      <c r="H121" s="24">
        <f t="shared" si="5"/>
        <v>0.69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4"/>
        <v>0</v>
      </c>
      <c r="H122" s="24">
        <f t="shared" si="5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>
        <v>0.69</v>
      </c>
      <c r="E123" s="22"/>
      <c r="F123" s="23"/>
      <c r="G123" s="17">
        <f t="shared" si="4"/>
        <v>0.69</v>
      </c>
      <c r="H123" s="24">
        <f t="shared" si="5"/>
        <v>0.69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4"/>
        <v>0</v>
      </c>
      <c r="H124" s="24">
        <f t="shared" si="5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4"/>
        <v>0</v>
      </c>
      <c r="H125" s="24">
        <f t="shared" si="5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2.04</v>
      </c>
      <c r="E126" s="22"/>
      <c r="F126" s="23"/>
      <c r="G126" s="17">
        <f t="shared" si="4"/>
        <v>2.04</v>
      </c>
      <c r="H126" s="24">
        <f t="shared" si="5"/>
        <v>2.04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12.68</v>
      </c>
      <c r="E127" s="22"/>
      <c r="F127" s="23"/>
      <c r="G127" s="17">
        <f t="shared" ref="G127:G190" si="6">SUM(D127:F127)</f>
        <v>12.68</v>
      </c>
      <c r="H127" s="24">
        <f t="shared" si="5"/>
        <v>12.68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6"/>
        <v>0</v>
      </c>
      <c r="H128" s="24">
        <f t="shared" si="5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6"/>
        <v>0</v>
      </c>
      <c r="H129" s="24">
        <f t="shared" si="5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6"/>
        <v>0</v>
      </c>
      <c r="H130" s="24">
        <f t="shared" si="5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6"/>
        <v>0</v>
      </c>
      <c r="H131" s="24">
        <f t="shared" si="5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6"/>
        <v>0</v>
      </c>
      <c r="H132" s="24">
        <f t="shared" si="5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6"/>
        <v>0</v>
      </c>
      <c r="H133" s="24">
        <f t="shared" si="5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6"/>
        <v>0</v>
      </c>
      <c r="H134" s="24">
        <f t="shared" ref="H134:H197" si="7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6"/>
        <v>0</v>
      </c>
      <c r="H135" s="24">
        <f t="shared" si="7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2.76</v>
      </c>
      <c r="E136" s="22"/>
      <c r="F136" s="23"/>
      <c r="G136" s="17">
        <f t="shared" si="6"/>
        <v>2.76</v>
      </c>
      <c r="H136" s="24">
        <f t="shared" si="7"/>
        <v>2.76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6"/>
        <v>0</v>
      </c>
      <c r="H137" s="24">
        <f t="shared" si="7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6"/>
        <v>0</v>
      </c>
      <c r="H138" s="24">
        <f t="shared" si="7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6"/>
        <v>0</v>
      </c>
      <c r="H139" s="24">
        <f t="shared" si="7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6"/>
        <v>0</v>
      </c>
      <c r="H140" s="24">
        <f t="shared" si="7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6"/>
        <v>0</v>
      </c>
      <c r="H141" s="24">
        <f t="shared" si="7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6"/>
        <v>0</v>
      </c>
      <c r="H142" s="24">
        <f t="shared" si="7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6"/>
        <v>0</v>
      </c>
      <c r="H143" s="24">
        <f t="shared" si="7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6"/>
        <v>0</v>
      </c>
      <c r="H144" s="24">
        <f t="shared" si="7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6"/>
        <v>0</v>
      </c>
      <c r="H145" s="24">
        <f t="shared" si="7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6"/>
        <v>0</v>
      </c>
      <c r="H146" s="24">
        <f t="shared" si="7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>
        <v>9.9</v>
      </c>
      <c r="E147" s="22"/>
      <c r="F147" s="23"/>
      <c r="G147" s="17">
        <f t="shared" si="6"/>
        <v>9.9</v>
      </c>
      <c r="H147" s="24">
        <f t="shared" si="7"/>
        <v>9.9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6"/>
        <v>0</v>
      </c>
      <c r="H148" s="24">
        <f t="shared" si="7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>
        <v>1.38</v>
      </c>
      <c r="E149" s="22"/>
      <c r="F149" s="23"/>
      <c r="G149" s="17">
        <f t="shared" si="6"/>
        <v>1.38</v>
      </c>
      <c r="H149" s="24">
        <f t="shared" si="7"/>
        <v>1.38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6"/>
        <v>0</v>
      </c>
      <c r="H150" s="24">
        <f t="shared" si="7"/>
        <v>0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6"/>
        <v>0</v>
      </c>
      <c r="H151" s="24">
        <f t="shared" si="7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6"/>
        <v>0</v>
      </c>
      <c r="H152" s="24">
        <f t="shared" si="7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6"/>
        <v>0</v>
      </c>
      <c r="H153" s="24">
        <f t="shared" si="7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>
        <v>13.5</v>
      </c>
      <c r="E154" s="22"/>
      <c r="F154" s="23"/>
      <c r="G154" s="17">
        <f t="shared" si="6"/>
        <v>13.5</v>
      </c>
      <c r="H154" s="24">
        <f t="shared" si="7"/>
        <v>13.5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6"/>
        <v>0</v>
      </c>
      <c r="H155" s="24">
        <f t="shared" si="7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6"/>
        <v>0</v>
      </c>
      <c r="H156" s="24">
        <f t="shared" si="7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6"/>
        <v>0</v>
      </c>
      <c r="H157" s="24">
        <f t="shared" si="7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6"/>
        <v>0</v>
      </c>
      <c r="H158" s="24">
        <f t="shared" si="7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6"/>
        <v>0</v>
      </c>
      <c r="H159" s="24">
        <f t="shared" si="7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6"/>
        <v>0</v>
      </c>
      <c r="H160" s="24">
        <f t="shared" si="7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6"/>
        <v>0</v>
      </c>
      <c r="H161" s="24">
        <f t="shared" si="7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6"/>
        <v>0</v>
      </c>
      <c r="H162" s="24">
        <f t="shared" si="7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6"/>
        <v>0</v>
      </c>
      <c r="H163" s="24">
        <f t="shared" si="7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6"/>
        <v>0</v>
      </c>
      <c r="H164" s="24">
        <f t="shared" si="7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6"/>
        <v>0</v>
      </c>
      <c r="H165" s="24">
        <f t="shared" si="7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6"/>
        <v>0</v>
      </c>
      <c r="H166" s="24">
        <f t="shared" si="7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6"/>
        <v>0</v>
      </c>
      <c r="H167" s="24">
        <f t="shared" si="7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6.4</v>
      </c>
      <c r="E168" s="22"/>
      <c r="F168" s="23"/>
      <c r="G168" s="17">
        <f t="shared" si="6"/>
        <v>6.4</v>
      </c>
      <c r="H168" s="24">
        <f t="shared" si="7"/>
        <v>6.4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6"/>
        <v>0</v>
      </c>
      <c r="H169" s="24">
        <f t="shared" si="7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6"/>
        <v>0</v>
      </c>
      <c r="H170" s="24">
        <f t="shared" si="7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6"/>
        <v>0</v>
      </c>
      <c r="H171" s="24">
        <f t="shared" si="7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6"/>
        <v>0</v>
      </c>
      <c r="H172" s="24">
        <f t="shared" si="7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6"/>
        <v>0</v>
      </c>
      <c r="H173" s="24">
        <f t="shared" si="7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6"/>
        <v>0</v>
      </c>
      <c r="H174" s="24">
        <f t="shared" si="7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6"/>
        <v>0</v>
      </c>
      <c r="H175" s="24">
        <f t="shared" si="7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6"/>
        <v>0</v>
      </c>
      <c r="H176" s="24">
        <f t="shared" si="7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6"/>
        <v>0</v>
      </c>
      <c r="H177" s="24">
        <f t="shared" si="7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47.85</v>
      </c>
      <c r="E178" s="22"/>
      <c r="F178" s="23"/>
      <c r="G178" s="17">
        <f t="shared" si="6"/>
        <v>47.85</v>
      </c>
      <c r="H178" s="24">
        <f t="shared" si="7"/>
        <v>47.85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6"/>
        <v>0</v>
      </c>
      <c r="H179" s="24">
        <f t="shared" si="7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6"/>
        <v>0</v>
      </c>
      <c r="H180" s="24">
        <f t="shared" si="7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9.93</v>
      </c>
      <c r="E181" s="22"/>
      <c r="F181" s="23"/>
      <c r="G181" s="17">
        <f t="shared" si="6"/>
        <v>9.93</v>
      </c>
      <c r="H181" s="24">
        <f t="shared" si="7"/>
        <v>9.93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6"/>
        <v>0</v>
      </c>
      <c r="H182" s="24">
        <f t="shared" si="7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6"/>
        <v>0</v>
      </c>
      <c r="H183" s="24">
        <f t="shared" si="7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6"/>
        <v>0</v>
      </c>
      <c r="H184" s="24">
        <f t="shared" si="7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6"/>
        <v>0</v>
      </c>
      <c r="H185" s="24">
        <f t="shared" si="7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6"/>
        <v>0</v>
      </c>
      <c r="H186" s="24">
        <f t="shared" si="7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6"/>
        <v>0</v>
      </c>
      <c r="H187" s="24">
        <f t="shared" si="7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6"/>
        <v>0</v>
      </c>
      <c r="H188" s="24">
        <f t="shared" si="7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6"/>
        <v>0</v>
      </c>
      <c r="H189" s="24">
        <f t="shared" si="7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6"/>
        <v>0</v>
      </c>
      <c r="H190" s="24">
        <f t="shared" si="7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1.66</v>
      </c>
      <c r="E191" s="22"/>
      <c r="F191" s="23"/>
      <c r="G191" s="17">
        <f t="shared" ref="G191:G254" si="8">SUM(D191:F191)</f>
        <v>1.66</v>
      </c>
      <c r="H191" s="24">
        <f t="shared" si="7"/>
        <v>1.66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8"/>
        <v>0</v>
      </c>
      <c r="H192" s="24">
        <f t="shared" si="7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8"/>
        <v>0</v>
      </c>
      <c r="H193" s="24">
        <f t="shared" si="7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8"/>
        <v>0</v>
      </c>
      <c r="H194" s="24">
        <f t="shared" si="7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8"/>
        <v>0</v>
      </c>
      <c r="H195" s="24">
        <f t="shared" si="7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8"/>
        <v>0</v>
      </c>
      <c r="H196" s="24">
        <f t="shared" si="7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8"/>
        <v>0</v>
      </c>
      <c r="H197" s="24">
        <f t="shared" si="7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8"/>
        <v>0</v>
      </c>
      <c r="H198" s="24">
        <f t="shared" ref="H198:H261" si="9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8"/>
        <v>0</v>
      </c>
      <c r="H199" s="24">
        <f t="shared" si="9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8"/>
        <v>0</v>
      </c>
      <c r="H200" s="24">
        <f t="shared" si="9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8"/>
        <v>0</v>
      </c>
      <c r="H201" s="24">
        <f t="shared" si="9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8"/>
        <v>0</v>
      </c>
      <c r="H202" s="24">
        <f t="shared" si="9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8"/>
        <v>0</v>
      </c>
      <c r="H203" s="24">
        <f t="shared" si="9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8"/>
        <v>0</v>
      </c>
      <c r="H204" s="24">
        <f t="shared" si="9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8"/>
        <v>0</v>
      </c>
      <c r="H205" s="24">
        <f t="shared" si="9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8"/>
        <v>0</v>
      </c>
      <c r="H206" s="24">
        <f t="shared" si="9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8"/>
        <v>0</v>
      </c>
      <c r="H207" s="24">
        <f t="shared" si="9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8"/>
        <v>0</v>
      </c>
      <c r="H208" s="24">
        <f t="shared" si="9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8"/>
        <v>0</v>
      </c>
      <c r="H209" s="24">
        <f t="shared" si="9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8"/>
        <v>0</v>
      </c>
      <c r="H210" s="24">
        <f t="shared" si="9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8"/>
        <v>0</v>
      </c>
      <c r="H211" s="24">
        <f t="shared" si="9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8"/>
        <v>0</v>
      </c>
      <c r="H212" s="24">
        <f t="shared" si="9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8"/>
        <v>0</v>
      </c>
      <c r="H213" s="24">
        <f t="shared" si="9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8"/>
        <v>0</v>
      </c>
      <c r="H214" s="24">
        <f t="shared" si="9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8"/>
        <v>0</v>
      </c>
      <c r="H215" s="24">
        <f t="shared" si="9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8"/>
        <v>0</v>
      </c>
      <c r="H216" s="24">
        <f t="shared" si="9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8"/>
        <v>0</v>
      </c>
      <c r="H217" s="24">
        <f t="shared" si="9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8"/>
        <v>0</v>
      </c>
      <c r="H218" s="24">
        <f t="shared" si="9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8"/>
        <v>0</v>
      </c>
      <c r="H219" s="24">
        <f t="shared" si="9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8"/>
        <v>0</v>
      </c>
      <c r="H220" s="24">
        <f t="shared" si="9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8"/>
        <v>0</v>
      </c>
      <c r="H221" s="24">
        <f t="shared" si="9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8"/>
        <v>0</v>
      </c>
      <c r="H222" s="24">
        <f t="shared" si="9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8"/>
        <v>0</v>
      </c>
      <c r="H223" s="24">
        <f t="shared" si="9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8"/>
        <v>0</v>
      </c>
      <c r="H224" s="24">
        <f t="shared" si="9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8"/>
        <v>0</v>
      </c>
      <c r="H225" s="24">
        <f t="shared" si="9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8"/>
        <v>0</v>
      </c>
      <c r="H226" s="24">
        <f t="shared" si="9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8"/>
        <v>0</v>
      </c>
      <c r="H227" s="24">
        <f t="shared" si="9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8"/>
        <v>0</v>
      </c>
      <c r="H228" s="24">
        <f t="shared" si="9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8"/>
        <v>0</v>
      </c>
      <c r="H229" s="24">
        <f t="shared" si="9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15.8</v>
      </c>
      <c r="E230" s="22"/>
      <c r="F230" s="23"/>
      <c r="G230" s="17">
        <f t="shared" si="8"/>
        <v>15.8</v>
      </c>
      <c r="H230" s="24">
        <f t="shared" si="9"/>
        <v>15.8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8"/>
        <v>0</v>
      </c>
      <c r="H231" s="24">
        <f t="shared" si="9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8"/>
        <v>0</v>
      </c>
      <c r="H232" s="24">
        <f t="shared" si="9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8"/>
        <v>0</v>
      </c>
      <c r="H233" s="24">
        <f t="shared" si="9"/>
        <v>0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8"/>
        <v>0</v>
      </c>
      <c r="H234" s="24">
        <f t="shared" si="9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8"/>
        <v>0</v>
      </c>
      <c r="H235" s="24">
        <f t="shared" si="9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8"/>
        <v>0</v>
      </c>
      <c r="H236" s="24">
        <f t="shared" si="9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8"/>
        <v>0</v>
      </c>
      <c r="H237" s="24">
        <f t="shared" si="9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8"/>
        <v>0</v>
      </c>
      <c r="H238" s="24">
        <f t="shared" si="9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8"/>
        <v>0</v>
      </c>
      <c r="H239" s="24">
        <f t="shared" si="9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8"/>
        <v>0</v>
      </c>
      <c r="H240" s="24">
        <f t="shared" si="9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8"/>
        <v>0</v>
      </c>
      <c r="H241" s="24">
        <f t="shared" si="9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8"/>
        <v>0</v>
      </c>
      <c r="H242" s="24">
        <f t="shared" si="9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8"/>
        <v>0</v>
      </c>
      <c r="H243" s="24">
        <f t="shared" si="9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8"/>
        <v>0</v>
      </c>
      <c r="H244" s="24">
        <f t="shared" si="9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3.3959999999999999</v>
      </c>
      <c r="E245" s="22"/>
      <c r="F245" s="23"/>
      <c r="G245" s="17">
        <f t="shared" si="8"/>
        <v>3.3959999999999999</v>
      </c>
      <c r="H245" s="24">
        <f t="shared" si="9"/>
        <v>3.4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8"/>
        <v>0</v>
      </c>
      <c r="H246" s="24">
        <f t="shared" si="9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8"/>
        <v>0</v>
      </c>
      <c r="H247" s="24">
        <f t="shared" si="9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8"/>
        <v>0</v>
      </c>
      <c r="H248" s="24">
        <f t="shared" si="9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8"/>
        <v>0</v>
      </c>
      <c r="H249" s="24">
        <f t="shared" si="9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0.69</v>
      </c>
      <c r="E250" s="22"/>
      <c r="F250" s="23"/>
      <c r="G250" s="17">
        <f t="shared" si="8"/>
        <v>0.69</v>
      </c>
      <c r="H250" s="24">
        <f t="shared" si="9"/>
        <v>0.69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8"/>
        <v>0</v>
      </c>
      <c r="H251" s="24">
        <f t="shared" si="9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8"/>
        <v>0</v>
      </c>
      <c r="H252" s="24">
        <f t="shared" si="9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8"/>
        <v>0</v>
      </c>
      <c r="H253" s="24">
        <f t="shared" si="9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8"/>
        <v>0</v>
      </c>
      <c r="H254" s="24">
        <f t="shared" si="9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10">SUM(D255:F255)</f>
        <v>0</v>
      </c>
      <c r="H255" s="24">
        <f t="shared" si="9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10"/>
        <v>0</v>
      </c>
      <c r="H256" s="24">
        <f t="shared" si="9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10"/>
        <v>0</v>
      </c>
      <c r="H257" s="24">
        <f t="shared" si="9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10"/>
        <v>0</v>
      </c>
      <c r="H258" s="24">
        <f t="shared" si="9"/>
        <v>0</v>
      </c>
    </row>
    <row r="259" spans="1:8" ht="15" customHeight="1" x14ac:dyDescent="0.2">
      <c r="A259" s="19">
        <v>130552</v>
      </c>
      <c r="B259" s="20" t="s">
        <v>436</v>
      </c>
      <c r="C259" s="21" t="s">
        <v>437</v>
      </c>
      <c r="D259" s="22"/>
      <c r="E259" s="22"/>
      <c r="F259" s="23"/>
      <c r="G259" s="17">
        <f t="shared" si="10"/>
        <v>0</v>
      </c>
      <c r="H259" s="24">
        <f t="shared" si="9"/>
        <v>0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10"/>
        <v>0</v>
      </c>
      <c r="H260" s="24">
        <f t="shared" si="9"/>
        <v>0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10"/>
        <v>0</v>
      </c>
      <c r="H261" s="24">
        <f t="shared" si="9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10"/>
        <v>0</v>
      </c>
      <c r="H262" s="24">
        <f t="shared" ref="H262:H325" si="11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10"/>
        <v>0</v>
      </c>
      <c r="H263" s="24">
        <f t="shared" si="11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10"/>
        <v>0</v>
      </c>
      <c r="H264" s="24">
        <f t="shared" si="11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10"/>
        <v>0</v>
      </c>
      <c r="H265" s="24">
        <f t="shared" si="11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10"/>
        <v>0</v>
      </c>
      <c r="H266" s="24">
        <f t="shared" si="11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10"/>
        <v>0</v>
      </c>
      <c r="H267" s="24">
        <f t="shared" si="11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10"/>
        <v>0</v>
      </c>
      <c r="H268" s="24">
        <f t="shared" si="11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10"/>
        <v>0</v>
      </c>
      <c r="H269" s="24">
        <f t="shared" si="11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10"/>
        <v>0</v>
      </c>
      <c r="H270" s="24">
        <f t="shared" si="11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10"/>
        <v>0</v>
      </c>
      <c r="H271" s="24">
        <f t="shared" si="11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10"/>
        <v>0</v>
      </c>
      <c r="H272" s="24">
        <f t="shared" si="11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10"/>
        <v>0</v>
      </c>
      <c r="H273" s="24">
        <f t="shared" si="11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10"/>
        <v>0</v>
      </c>
      <c r="H274" s="24">
        <f t="shared" si="11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10"/>
        <v>0</v>
      </c>
      <c r="H275" s="24">
        <f t="shared" si="11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10"/>
        <v>0</v>
      </c>
      <c r="H276" s="24">
        <f t="shared" si="11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10"/>
        <v>0</v>
      </c>
      <c r="H277" s="24">
        <f t="shared" si="11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10"/>
        <v>0</v>
      </c>
      <c r="H278" s="24">
        <f t="shared" si="11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10"/>
        <v>0</v>
      </c>
      <c r="H279" s="24">
        <f t="shared" si="11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10"/>
        <v>0</v>
      </c>
      <c r="H280" s="24">
        <f t="shared" si="11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10"/>
        <v>0</v>
      </c>
      <c r="H281" s="24">
        <f t="shared" si="11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10"/>
        <v>0</v>
      </c>
      <c r="H282" s="24">
        <f t="shared" si="11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10"/>
        <v>0</v>
      </c>
      <c r="H283" s="24">
        <f t="shared" si="11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10"/>
        <v>0</v>
      </c>
      <c r="H284" s="24">
        <f t="shared" si="11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10"/>
        <v>0</v>
      </c>
      <c r="H285" s="24">
        <f t="shared" si="11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10"/>
        <v>0</v>
      </c>
      <c r="H286" s="24">
        <f t="shared" si="11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10"/>
        <v>0</v>
      </c>
      <c r="H287" s="24">
        <f t="shared" si="11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10"/>
        <v>0</v>
      </c>
      <c r="H288" s="24">
        <f t="shared" si="11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10"/>
        <v>0</v>
      </c>
      <c r="H289" s="24">
        <f t="shared" si="11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10"/>
        <v>0</v>
      </c>
      <c r="H290" s="24">
        <f t="shared" si="11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10"/>
        <v>0</v>
      </c>
      <c r="H291" s="24">
        <f t="shared" si="11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10"/>
        <v>0</v>
      </c>
      <c r="H292" s="24">
        <f t="shared" si="11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10"/>
        <v>0</v>
      </c>
      <c r="H293" s="24">
        <f t="shared" si="11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10"/>
        <v>0</v>
      </c>
      <c r="H294" s="24">
        <f t="shared" si="11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10"/>
        <v>0</v>
      </c>
      <c r="H295" s="24">
        <f t="shared" si="11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10"/>
        <v>0</v>
      </c>
      <c r="H296" s="24">
        <f t="shared" si="11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10"/>
        <v>0</v>
      </c>
      <c r="H297" s="24">
        <f t="shared" si="11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10"/>
        <v>0</v>
      </c>
      <c r="H298" s="24">
        <f t="shared" si="11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10"/>
        <v>0</v>
      </c>
      <c r="H299" s="24">
        <f t="shared" si="11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10"/>
        <v>0</v>
      </c>
      <c r="H300" s="24">
        <f t="shared" si="11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10"/>
        <v>0</v>
      </c>
      <c r="H301" s="24">
        <f t="shared" si="11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10"/>
        <v>0</v>
      </c>
      <c r="H302" s="24">
        <f t="shared" si="11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10"/>
        <v>0</v>
      </c>
      <c r="H303" s="24">
        <f t="shared" si="11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10"/>
        <v>0</v>
      </c>
      <c r="H304" s="24">
        <f t="shared" si="11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10"/>
        <v>0</v>
      </c>
      <c r="H305" s="24">
        <f t="shared" si="11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10"/>
        <v>0</v>
      </c>
      <c r="H306" s="24">
        <f t="shared" si="11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509.06</v>
      </c>
      <c r="E307" s="22"/>
      <c r="F307" s="23"/>
      <c r="G307" s="17">
        <f t="shared" si="10"/>
        <v>509.06</v>
      </c>
      <c r="H307" s="24">
        <f t="shared" si="11"/>
        <v>509.06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10"/>
        <v>0</v>
      </c>
      <c r="H308" s="24">
        <f t="shared" si="11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8.1180000000000003</v>
      </c>
      <c r="E309" s="22"/>
      <c r="F309" s="23"/>
      <c r="G309" s="17">
        <f t="shared" si="10"/>
        <v>8.1180000000000003</v>
      </c>
      <c r="H309" s="24">
        <f t="shared" si="11"/>
        <v>8.1199999999999992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10"/>
        <v>0</v>
      </c>
      <c r="H310" s="24">
        <f t="shared" si="11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10"/>
        <v>0</v>
      </c>
      <c r="H311" s="24">
        <f t="shared" si="11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4.91</v>
      </c>
      <c r="E312" s="22"/>
      <c r="F312" s="23"/>
      <c r="G312" s="17">
        <f t="shared" si="10"/>
        <v>4.91</v>
      </c>
      <c r="H312" s="24">
        <f t="shared" si="11"/>
        <v>4.91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10"/>
        <v>0</v>
      </c>
      <c r="H313" s="24">
        <f t="shared" si="11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10"/>
        <v>0</v>
      </c>
      <c r="H314" s="24">
        <f t="shared" si="11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10"/>
        <v>0</v>
      </c>
      <c r="H315" s="24">
        <f t="shared" si="11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11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2">SUM(D317:F317)</f>
        <v>0</v>
      </c>
      <c r="H317" s="24">
        <f t="shared" si="11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203.15600000000001</v>
      </c>
      <c r="E318" s="22"/>
      <c r="F318" s="23"/>
      <c r="G318" s="17">
        <f t="shared" si="12"/>
        <v>203.15600000000001</v>
      </c>
      <c r="H318" s="24">
        <f t="shared" si="11"/>
        <v>203.16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2"/>
        <v>0</v>
      </c>
      <c r="H319" s="24">
        <f t="shared" si="11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2"/>
        <v>0</v>
      </c>
      <c r="H320" s="24">
        <f t="shared" si="11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2"/>
        <v>0</v>
      </c>
      <c r="H321" s="24">
        <f t="shared" si="11"/>
        <v>0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2"/>
        <v>0</v>
      </c>
      <c r="H322" s="24">
        <f t="shared" si="11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2"/>
        <v>0</v>
      </c>
      <c r="H323" s="24">
        <f t="shared" si="11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2"/>
        <v>0</v>
      </c>
      <c r="H324" s="24">
        <f t="shared" si="11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2"/>
        <v>0</v>
      </c>
      <c r="H325" s="24">
        <f t="shared" si="11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2"/>
        <v>0</v>
      </c>
      <c r="H326" s="24">
        <f t="shared" ref="H326:H389" si="13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2"/>
        <v>0</v>
      </c>
      <c r="H327" s="24">
        <f t="shared" si="13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2"/>
        <v>0</v>
      </c>
      <c r="H328" s="24">
        <f t="shared" si="13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2"/>
        <v>0</v>
      </c>
      <c r="H329" s="24">
        <f t="shared" si="13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>
        <v>10.65</v>
      </c>
      <c r="E330" s="22"/>
      <c r="F330" s="23"/>
      <c r="G330" s="17">
        <f t="shared" si="12"/>
        <v>10.65</v>
      </c>
      <c r="H330" s="24">
        <f t="shared" si="13"/>
        <v>10.65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2"/>
        <v>0</v>
      </c>
      <c r="H331" s="24">
        <f t="shared" si="13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2"/>
        <v>0</v>
      </c>
      <c r="H332" s="24">
        <f t="shared" si="13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2"/>
        <v>0</v>
      </c>
      <c r="H333" s="24">
        <f t="shared" si="13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2"/>
        <v>0</v>
      </c>
      <c r="H334" s="24">
        <f t="shared" si="13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2"/>
        <v>0</v>
      </c>
      <c r="H335" s="24">
        <f t="shared" si="13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2"/>
        <v>0</v>
      </c>
      <c r="H336" s="24">
        <f t="shared" si="13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2"/>
        <v>0</v>
      </c>
      <c r="H337" s="24">
        <f t="shared" si="13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2"/>
        <v>0</v>
      </c>
      <c r="H338" s="24">
        <f t="shared" si="13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2"/>
        <v>0</v>
      </c>
      <c r="H339" s="24">
        <f t="shared" si="13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2"/>
        <v>0</v>
      </c>
      <c r="H340" s="24">
        <f t="shared" si="13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2"/>
        <v>0</v>
      </c>
      <c r="H341" s="24">
        <f t="shared" si="13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2"/>
        <v>0</v>
      </c>
      <c r="H342" s="24">
        <f t="shared" si="13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2"/>
        <v>0</v>
      </c>
      <c r="H343" s="24">
        <f t="shared" si="13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2"/>
        <v>0</v>
      </c>
      <c r="H344" s="24">
        <f t="shared" si="13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2"/>
        <v>0</v>
      </c>
      <c r="H345" s="24">
        <f t="shared" si="13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2"/>
        <v>0</v>
      </c>
      <c r="H346" s="24">
        <f t="shared" si="13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2"/>
        <v>0</v>
      </c>
      <c r="H347" s="24">
        <f t="shared" si="13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2"/>
        <v>0</v>
      </c>
      <c r="H348" s="24">
        <f t="shared" si="13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2"/>
        <v>0</v>
      </c>
      <c r="H349" s="24">
        <f t="shared" si="13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2"/>
        <v>0</v>
      </c>
      <c r="H350" s="24">
        <f t="shared" si="13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2"/>
        <v>0</v>
      </c>
      <c r="H351" s="24">
        <f t="shared" si="13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2"/>
        <v>0</v>
      </c>
      <c r="H352" s="24">
        <f t="shared" si="13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2"/>
        <v>0</v>
      </c>
      <c r="H353" s="24">
        <f t="shared" si="13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2"/>
        <v>0</v>
      </c>
      <c r="H354" s="24">
        <f t="shared" si="13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2"/>
        <v>0</v>
      </c>
      <c r="H355" s="24">
        <f t="shared" si="13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2"/>
        <v>0</v>
      </c>
      <c r="H356" s="24">
        <f t="shared" si="13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2"/>
        <v>0</v>
      </c>
      <c r="H357" s="24">
        <f t="shared" si="13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2"/>
        <v>0</v>
      </c>
      <c r="H358" s="24">
        <f t="shared" si="13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2"/>
        <v>0</v>
      </c>
      <c r="H359" s="24">
        <f t="shared" si="13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2"/>
        <v>0</v>
      </c>
      <c r="H360" s="24">
        <f t="shared" si="13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2"/>
        <v>0</v>
      </c>
      <c r="H361" s="24">
        <f t="shared" si="13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2"/>
        <v>0</v>
      </c>
      <c r="H362" s="24">
        <f t="shared" si="13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2"/>
        <v>0</v>
      </c>
      <c r="H363" s="24">
        <f t="shared" si="13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2"/>
        <v>0</v>
      </c>
      <c r="H364" s="24">
        <f t="shared" si="13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2"/>
        <v>0</v>
      </c>
      <c r="H365" s="24">
        <f t="shared" si="13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2"/>
        <v>0</v>
      </c>
      <c r="H366" s="24">
        <f t="shared" si="13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2"/>
        <v>0</v>
      </c>
      <c r="H367" s="24">
        <f t="shared" si="13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2"/>
        <v>0</v>
      </c>
      <c r="H368" s="24">
        <f t="shared" si="13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2"/>
        <v>0</v>
      </c>
      <c r="H369" s="24">
        <f t="shared" si="13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2"/>
        <v>0</v>
      </c>
      <c r="H370" s="24">
        <f t="shared" si="13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6.2</v>
      </c>
      <c r="E371" s="22"/>
      <c r="F371" s="23"/>
      <c r="G371" s="17">
        <f t="shared" si="12"/>
        <v>6.2</v>
      </c>
      <c r="H371" s="24">
        <f t="shared" si="13"/>
        <v>6.2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2"/>
        <v>0</v>
      </c>
      <c r="H372" s="24">
        <f t="shared" si="13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2"/>
        <v>0</v>
      </c>
      <c r="H373" s="24">
        <f t="shared" si="13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2"/>
        <v>0</v>
      </c>
      <c r="H374" s="24">
        <f t="shared" si="13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2"/>
        <v>0</v>
      </c>
      <c r="H375" s="24">
        <f t="shared" si="13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2"/>
        <v>0</v>
      </c>
      <c r="H376" s="24">
        <f t="shared" si="13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2"/>
        <v>0</v>
      </c>
      <c r="H377" s="24">
        <f t="shared" si="13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2"/>
        <v>0</v>
      </c>
      <c r="H378" s="24">
        <f t="shared" si="13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2"/>
        <v>0</v>
      </c>
      <c r="H379" s="24">
        <f t="shared" si="13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2"/>
        <v>0</v>
      </c>
      <c r="H380" s="24">
        <f t="shared" si="13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4">SUM(D381:F381)</f>
        <v>0</v>
      </c>
      <c r="H381" s="24">
        <f t="shared" si="13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4"/>
        <v>0</v>
      </c>
      <c r="H382" s="24">
        <f t="shared" si="13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4"/>
        <v>0</v>
      </c>
      <c r="H383" s="24">
        <f t="shared" si="13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4"/>
        <v>0</v>
      </c>
      <c r="H384" s="24">
        <f t="shared" si="13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4"/>
        <v>0</v>
      </c>
      <c r="H385" s="24">
        <f t="shared" si="13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4"/>
        <v>0</v>
      </c>
      <c r="H386" s="24">
        <f t="shared" si="13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4"/>
        <v>0</v>
      </c>
      <c r="H387" s="24">
        <f t="shared" si="13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237.75200000000001</v>
      </c>
      <c r="E388" s="22"/>
      <c r="F388" s="23"/>
      <c r="G388" s="17">
        <f t="shared" si="14"/>
        <v>237.75200000000001</v>
      </c>
      <c r="H388" s="24">
        <f t="shared" si="13"/>
        <v>237.75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434.75599999999997</v>
      </c>
      <c r="F389" s="23"/>
      <c r="G389" s="17">
        <f t="shared" si="14"/>
        <v>434.75599999999997</v>
      </c>
      <c r="H389" s="24">
        <f t="shared" si="13"/>
        <v>434.76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95.02</v>
      </c>
      <c r="E390" s="22"/>
      <c r="F390" s="23"/>
      <c r="G390" s="17">
        <f t="shared" si="14"/>
        <v>95.02</v>
      </c>
      <c r="H390" s="24">
        <f t="shared" ref="H390:H402" si="15">ROUND(G390,2)</f>
        <v>95.02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4"/>
        <v>0</v>
      </c>
      <c r="H391" s="24">
        <f t="shared" si="15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125.05800000000001</v>
      </c>
      <c r="E392" s="22"/>
      <c r="F392" s="23"/>
      <c r="G392" s="17">
        <f t="shared" si="14"/>
        <v>125.05800000000001</v>
      </c>
      <c r="H392" s="24">
        <f t="shared" si="15"/>
        <v>125.06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4"/>
        <v>0</v>
      </c>
      <c r="H396" s="24">
        <f t="shared" si="15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4.83</v>
      </c>
      <c r="E397" s="22"/>
      <c r="F397" s="23"/>
      <c r="G397" s="17">
        <f t="shared" si="14"/>
        <v>4.83</v>
      </c>
      <c r="H397" s="24">
        <f t="shared" si="15"/>
        <v>4.83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14.112</v>
      </c>
      <c r="E398" s="22"/>
      <c r="F398" s="23"/>
      <c r="G398" s="17">
        <f t="shared" si="14"/>
        <v>14.112</v>
      </c>
      <c r="H398" s="24">
        <f t="shared" si="15"/>
        <v>14.11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4"/>
        <v>0</v>
      </c>
      <c r="H401" s="24">
        <f t="shared" si="15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4"/>
        <v>0</v>
      </c>
      <c r="H402" s="31">
        <f t="shared" si="15"/>
        <v>0</v>
      </c>
    </row>
    <row r="403" spans="1:8" ht="15" customHeight="1" x14ac:dyDescent="0.2">
      <c r="D403" s="32">
        <f>SUM(D5:D402)</f>
        <v>4643.5920000000006</v>
      </c>
      <c r="E403" s="32">
        <f>SUM(E5:E402)</f>
        <v>0</v>
      </c>
      <c r="F403" s="33">
        <f>SUM(F10:F402)</f>
        <v>0</v>
      </c>
      <c r="G403" s="34">
        <f>SUM(G5:G402)</f>
        <v>4643.5920000000006</v>
      </c>
      <c r="H403" s="35">
        <f>SUM(H5:H402)</f>
        <v>4643.6200000000008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">
      <c r="A60" s="19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">
      <c r="A61" s="19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">
      <c r="D63" s="32">
        <f>SUM(D5:D62)</f>
        <v>5663.1960000000008</v>
      </c>
      <c r="E63" s="32">
        <f>SUM(E5:E62)</f>
        <v>28.47</v>
      </c>
      <c r="F63" s="33">
        <f>SUM(F6:F62)</f>
        <v>373.61</v>
      </c>
      <c r="G63" s="34">
        <f>SUM(G5:G62)</f>
        <v>6065.2760000000007</v>
      </c>
      <c r="H63" s="35">
        <f>SUM(H5:H62)</f>
        <v>6065.2900000000018</v>
      </c>
    </row>
    <row r="64" spans="1:8" ht="15" customHeight="1" x14ac:dyDescent="0.2">
      <c r="A64" s="2" t="s">
        <v>7</v>
      </c>
      <c r="F64" s="4" t="s">
        <v>7</v>
      </c>
      <c r="G64" s="36"/>
      <c r="H64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2E55-E8E4-48B3-A971-662F430A2171}">
  <sheetPr>
    <pageSetUpPr fitToPage="1"/>
  </sheetPr>
  <dimension ref="A2:H51"/>
  <sheetViews>
    <sheetView topLeftCell="A25" zoomScale="120" zoomScaleNormal="120" workbookViewId="0">
      <selection activeCell="L35" sqref="L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15" si="0">SUM(D5:F5)</f>
        <v>15.805999999999999</v>
      </c>
      <c r="H5" s="18">
        <f t="shared" ref="H5:H15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0.69</v>
      </c>
      <c r="E7" s="22"/>
      <c r="F7" s="23"/>
      <c r="G7" s="17">
        <f t="shared" si="0"/>
        <v>0.69</v>
      </c>
      <c r="H7" s="24">
        <f t="shared" si="1"/>
        <v>0.69</v>
      </c>
    </row>
    <row r="8" spans="1:8" ht="15" customHeight="1" x14ac:dyDescent="0.2">
      <c r="A8" s="19">
        <v>1452</v>
      </c>
      <c r="B8" s="20" t="s">
        <v>20</v>
      </c>
      <c r="C8" s="21" t="s">
        <v>768</v>
      </c>
      <c r="D8" s="22">
        <v>20.95</v>
      </c>
      <c r="E8" s="22"/>
      <c r="F8" s="23"/>
      <c r="G8" s="17">
        <f t="shared" si="0"/>
        <v>20.95</v>
      </c>
      <c r="H8" s="24">
        <f t="shared" si="1"/>
        <v>20.95</v>
      </c>
    </row>
    <row r="9" spans="1:8" ht="15" customHeight="1" x14ac:dyDescent="0.2">
      <c r="A9" s="19">
        <v>1450</v>
      </c>
      <c r="B9" s="20" t="s">
        <v>20</v>
      </c>
      <c r="C9" s="21" t="s">
        <v>21</v>
      </c>
      <c r="D9" s="22">
        <v>8.2799999999999994</v>
      </c>
      <c r="E9" s="22"/>
      <c r="F9" s="23"/>
      <c r="G9" s="17">
        <f t="shared" si="0"/>
        <v>8.2799999999999994</v>
      </c>
      <c r="H9" s="24">
        <f t="shared" si="1"/>
        <v>8.2799999999999994</v>
      </c>
    </row>
    <row r="10" spans="1:8" ht="15" customHeight="1" x14ac:dyDescent="0.2">
      <c r="A10" s="19">
        <v>2140</v>
      </c>
      <c r="B10" s="20" t="s">
        <v>42</v>
      </c>
      <c r="C10" s="21" t="s">
        <v>43</v>
      </c>
      <c r="D10" s="22">
        <v>23.2</v>
      </c>
      <c r="E10" s="22"/>
      <c r="F10" s="23"/>
      <c r="G10" s="17">
        <f t="shared" si="0"/>
        <v>23.2</v>
      </c>
      <c r="H10" s="24">
        <f t="shared" si="1"/>
        <v>23.2</v>
      </c>
    </row>
    <row r="11" spans="1:8" ht="15" customHeight="1" x14ac:dyDescent="0.2">
      <c r="A11" s="19">
        <v>2350</v>
      </c>
      <c r="B11" s="20" t="s">
        <v>51</v>
      </c>
      <c r="C11" s="21" t="s">
        <v>52</v>
      </c>
      <c r="D11" s="22">
        <v>34.08</v>
      </c>
      <c r="E11" s="22"/>
      <c r="F11" s="23"/>
      <c r="G11" s="17">
        <f t="shared" si="0"/>
        <v>34.08</v>
      </c>
      <c r="H11" s="24">
        <f t="shared" si="1"/>
        <v>34.08</v>
      </c>
    </row>
    <row r="12" spans="1:8" ht="15" customHeight="1" x14ac:dyDescent="0.2">
      <c r="A12" s="19">
        <v>2460</v>
      </c>
      <c r="B12" s="20" t="s">
        <v>53</v>
      </c>
      <c r="C12" s="21" t="s">
        <v>681</v>
      </c>
      <c r="D12" s="22">
        <v>178.846</v>
      </c>
      <c r="E12" s="22"/>
      <c r="F12" s="23"/>
      <c r="G12" s="17">
        <f t="shared" si="0"/>
        <v>178.846</v>
      </c>
      <c r="H12" s="24">
        <f t="shared" si="1"/>
        <v>178.85</v>
      </c>
    </row>
    <row r="13" spans="1:8" ht="15" customHeight="1" x14ac:dyDescent="0.2">
      <c r="A13" s="19">
        <v>2960</v>
      </c>
      <c r="B13" s="20" t="s">
        <v>66</v>
      </c>
      <c r="C13" s="21" t="s">
        <v>67</v>
      </c>
      <c r="D13" s="22">
        <v>4.2300000000000004</v>
      </c>
      <c r="E13" s="22"/>
      <c r="F13" s="23"/>
      <c r="G13" s="17">
        <f t="shared" si="0"/>
        <v>4.2300000000000004</v>
      </c>
      <c r="H13" s="24">
        <f t="shared" si="1"/>
        <v>4.2300000000000004</v>
      </c>
    </row>
    <row r="14" spans="1:8" ht="15" customHeight="1" x14ac:dyDescent="0.2">
      <c r="A14" s="19">
        <v>3060</v>
      </c>
      <c r="B14" s="20" t="s">
        <v>70</v>
      </c>
      <c r="C14" s="21" t="s">
        <v>71</v>
      </c>
      <c r="D14" s="22">
        <v>8.16</v>
      </c>
      <c r="E14" s="22"/>
      <c r="F14" s="23"/>
      <c r="G14" s="17">
        <f t="shared" si="0"/>
        <v>8.16</v>
      </c>
      <c r="H14" s="24">
        <f t="shared" si="1"/>
        <v>8.16</v>
      </c>
    </row>
    <row r="15" spans="1:8" ht="15" customHeight="1" x14ac:dyDescent="0.2">
      <c r="A15" s="19">
        <v>3260</v>
      </c>
      <c r="B15" s="20" t="s">
        <v>72</v>
      </c>
      <c r="C15" s="21" t="s">
        <v>73</v>
      </c>
      <c r="D15" s="22">
        <v>2.04</v>
      </c>
      <c r="E15" s="22"/>
      <c r="F15" s="23"/>
      <c r="G15" s="17">
        <f t="shared" si="0"/>
        <v>2.04</v>
      </c>
      <c r="H15" s="24">
        <f t="shared" si="1"/>
        <v>2.04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4.1399999999999997</v>
      </c>
      <c r="E16" s="22"/>
      <c r="F16" s="23"/>
      <c r="G16" s="17">
        <f t="shared" ref="G16:G25" si="2">SUM(D16:F16)</f>
        <v>4.1399999999999997</v>
      </c>
      <c r="H16" s="24">
        <f t="shared" ref="H16:H26" si="3">ROUND(G16,2)</f>
        <v>4.1399999999999997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6.976</v>
      </c>
      <c r="E17" s="22"/>
      <c r="F17" s="23"/>
      <c r="G17" s="17">
        <f t="shared" si="2"/>
        <v>6.976</v>
      </c>
      <c r="H17" s="24">
        <f t="shared" si="3"/>
        <v>6.98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2518.4560000000001</v>
      </c>
      <c r="E18" s="22"/>
      <c r="F18" s="23">
        <v>2298.17</v>
      </c>
      <c r="G18" s="17">
        <f t="shared" si="2"/>
        <v>4816.6260000000002</v>
      </c>
      <c r="H18" s="24">
        <f t="shared" si="3"/>
        <v>4816.63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16.170000000000002</v>
      </c>
      <c r="E20" s="22"/>
      <c r="F20" s="23"/>
      <c r="G20" s="17">
        <f t="shared" si="2"/>
        <v>16.170000000000002</v>
      </c>
      <c r="H20" s="24">
        <f t="shared" si="3"/>
        <v>16.170000000000002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>
        <v>8.85</v>
      </c>
      <c r="E22" s="22"/>
      <c r="F22" s="23"/>
      <c r="G22" s="17">
        <f t="shared" si="2"/>
        <v>8.85</v>
      </c>
      <c r="H22" s="24">
        <f t="shared" si="3"/>
        <v>8.85</v>
      </c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>
        <v>0.69</v>
      </c>
      <c r="E23" s="22"/>
      <c r="F23" s="23"/>
      <c r="G23" s="17">
        <f t="shared" si="2"/>
        <v>0.69</v>
      </c>
      <c r="H23" s="24">
        <f t="shared" si="3"/>
        <v>0.69</v>
      </c>
    </row>
    <row r="24" spans="1:8" ht="15" customHeight="1" x14ac:dyDescent="0.2">
      <c r="A24" s="19">
        <v>6980</v>
      </c>
      <c r="B24" s="20" t="s">
        <v>212</v>
      </c>
      <c r="C24" s="21" t="s">
        <v>213</v>
      </c>
      <c r="D24" s="22">
        <v>0.69</v>
      </c>
      <c r="E24" s="22"/>
      <c r="F24" s="23"/>
      <c r="G24" s="17">
        <f t="shared" si="2"/>
        <v>0.69</v>
      </c>
      <c r="H24" s="24">
        <f t="shared" si="3"/>
        <v>0.69</v>
      </c>
    </row>
    <row r="25" spans="1:8" ht="15" customHeight="1" x14ac:dyDescent="0.2">
      <c r="A25" s="19">
        <v>7110</v>
      </c>
      <c r="B25" s="20" t="s">
        <v>218</v>
      </c>
      <c r="C25" s="21" t="s">
        <v>219</v>
      </c>
      <c r="D25" s="22">
        <v>2.04</v>
      </c>
      <c r="E25" s="22"/>
      <c r="F25" s="23"/>
      <c r="G25" s="17">
        <f t="shared" si="2"/>
        <v>2.04</v>
      </c>
      <c r="H25" s="24">
        <f t="shared" si="3"/>
        <v>2.04</v>
      </c>
    </row>
    <row r="26" spans="1:8" ht="15" customHeight="1" x14ac:dyDescent="0.2">
      <c r="A26" s="19">
        <v>7140</v>
      </c>
      <c r="B26" s="20" t="s">
        <v>220</v>
      </c>
      <c r="C26" s="21" t="s">
        <v>221</v>
      </c>
      <c r="D26" s="22">
        <v>12.68</v>
      </c>
      <c r="E26" s="22"/>
      <c r="F26" s="23"/>
      <c r="G26" s="17">
        <f t="shared" ref="G26:G33" si="4">SUM(D26:F26)</f>
        <v>12.68</v>
      </c>
      <c r="H26" s="24">
        <f t="shared" si="3"/>
        <v>12.68</v>
      </c>
    </row>
    <row r="27" spans="1:8" ht="15" customHeight="1" x14ac:dyDescent="0.2">
      <c r="A27" s="19">
        <v>7350</v>
      </c>
      <c r="B27" s="20" t="s">
        <v>238</v>
      </c>
      <c r="C27" s="21" t="s">
        <v>239</v>
      </c>
      <c r="D27" s="22">
        <v>2.76</v>
      </c>
      <c r="E27" s="22"/>
      <c r="F27" s="23"/>
      <c r="G27" s="17">
        <f t="shared" si="4"/>
        <v>2.76</v>
      </c>
      <c r="H27" s="24">
        <f t="shared" ref="H27:H34" si="5">ROUND(G27,2)</f>
        <v>2.76</v>
      </c>
    </row>
    <row r="28" spans="1:8" ht="15" customHeight="1" x14ac:dyDescent="0.2">
      <c r="A28" s="19">
        <v>7471</v>
      </c>
      <c r="B28" s="20" t="s">
        <v>251</v>
      </c>
      <c r="C28" s="21" t="s">
        <v>256</v>
      </c>
      <c r="D28" s="22">
        <v>9.9</v>
      </c>
      <c r="E28" s="22"/>
      <c r="F28" s="23"/>
      <c r="G28" s="17">
        <f t="shared" si="4"/>
        <v>9.9</v>
      </c>
      <c r="H28" s="24">
        <f t="shared" si="5"/>
        <v>9.9</v>
      </c>
    </row>
    <row r="29" spans="1:8" ht="15" customHeight="1" x14ac:dyDescent="0.2">
      <c r="A29" s="19">
        <v>7499</v>
      </c>
      <c r="B29" s="20" t="s">
        <v>259</v>
      </c>
      <c r="C29" s="21" t="s">
        <v>260</v>
      </c>
      <c r="D29" s="22">
        <v>1.38</v>
      </c>
      <c r="E29" s="22"/>
      <c r="F29" s="23"/>
      <c r="G29" s="17">
        <f t="shared" si="4"/>
        <v>1.38</v>
      </c>
      <c r="H29" s="24">
        <f t="shared" si="5"/>
        <v>1.38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>
        <v>13.5</v>
      </c>
      <c r="E30" s="22"/>
      <c r="F30" s="23"/>
      <c r="G30" s="17">
        <f t="shared" si="4"/>
        <v>13.5</v>
      </c>
      <c r="H30" s="24">
        <f t="shared" si="5"/>
        <v>13.5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6.4</v>
      </c>
      <c r="E31" s="22"/>
      <c r="F31" s="23"/>
      <c r="G31" s="17">
        <f t="shared" si="4"/>
        <v>6.4</v>
      </c>
      <c r="H31" s="24">
        <f t="shared" si="5"/>
        <v>6.4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47.85</v>
      </c>
      <c r="E32" s="22"/>
      <c r="F32" s="23"/>
      <c r="G32" s="17">
        <f t="shared" si="4"/>
        <v>47.85</v>
      </c>
      <c r="H32" s="24">
        <f t="shared" si="5"/>
        <v>47.85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9.93</v>
      </c>
      <c r="E33" s="22"/>
      <c r="F33" s="23"/>
      <c r="G33" s="17">
        <f t="shared" si="4"/>
        <v>9.93</v>
      </c>
      <c r="H33" s="24">
        <f t="shared" si="5"/>
        <v>9.93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1.66</v>
      </c>
      <c r="E34" s="22"/>
      <c r="F34" s="23"/>
      <c r="G34" s="17">
        <f t="shared" ref="G34:G37" si="6">SUM(D34:F34)</f>
        <v>1.66</v>
      </c>
      <c r="H34" s="24">
        <f t="shared" si="5"/>
        <v>1.66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15.8</v>
      </c>
      <c r="E35" s="22"/>
      <c r="F35" s="23"/>
      <c r="G35" s="17">
        <f t="shared" si="6"/>
        <v>15.8</v>
      </c>
      <c r="H35" s="24">
        <f t="shared" ref="H35:H37" si="7">ROUND(G35,2)</f>
        <v>15.8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3.3959999999999999</v>
      </c>
      <c r="E36" s="22"/>
      <c r="F36" s="23"/>
      <c r="G36" s="17">
        <f t="shared" si="6"/>
        <v>3.3959999999999999</v>
      </c>
      <c r="H36" s="24">
        <f t="shared" si="7"/>
        <v>3.4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0.69</v>
      </c>
      <c r="E37" s="22"/>
      <c r="F37" s="23"/>
      <c r="G37" s="17">
        <f t="shared" si="6"/>
        <v>0.69</v>
      </c>
      <c r="H37" s="24">
        <f t="shared" si="7"/>
        <v>0.69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509.06</v>
      </c>
      <c r="E38" s="22"/>
      <c r="F38" s="23"/>
      <c r="G38" s="17">
        <f t="shared" ref="G38:G40" si="8">SUM(D38:F38)</f>
        <v>509.06</v>
      </c>
      <c r="H38" s="24">
        <f t="shared" ref="H38:H41" si="9">ROUND(G38,2)</f>
        <v>509.06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8.1180000000000003</v>
      </c>
      <c r="E39" s="22"/>
      <c r="F39" s="23"/>
      <c r="G39" s="17">
        <f t="shared" si="8"/>
        <v>8.1180000000000003</v>
      </c>
      <c r="H39" s="24">
        <f t="shared" si="9"/>
        <v>8.1199999999999992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4.91</v>
      </c>
      <c r="E40" s="22"/>
      <c r="F40" s="23"/>
      <c r="G40" s="17">
        <f t="shared" si="8"/>
        <v>4.91</v>
      </c>
      <c r="H40" s="24">
        <f t="shared" si="9"/>
        <v>4.91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203.15600000000001</v>
      </c>
      <c r="E41" s="22"/>
      <c r="F41" s="23"/>
      <c r="G41" s="17">
        <f t="shared" ref="G41:G43" si="10">SUM(D41:F41)</f>
        <v>203.15600000000001</v>
      </c>
      <c r="H41" s="24">
        <f t="shared" si="9"/>
        <v>203.16</v>
      </c>
    </row>
    <row r="42" spans="1:8" ht="15" customHeight="1" x14ac:dyDescent="0.2">
      <c r="A42" s="19">
        <v>152010</v>
      </c>
      <c r="B42" s="20" t="s">
        <v>556</v>
      </c>
      <c r="C42" s="21" t="s">
        <v>557</v>
      </c>
      <c r="D42" s="22">
        <v>10.65</v>
      </c>
      <c r="E42" s="22"/>
      <c r="F42" s="23"/>
      <c r="G42" s="17">
        <f t="shared" si="10"/>
        <v>10.65</v>
      </c>
      <c r="H42" s="24">
        <f t="shared" ref="H42:H45" si="11">ROUND(G42,2)</f>
        <v>10.65</v>
      </c>
    </row>
    <row r="43" spans="1:8" ht="15" customHeight="1" x14ac:dyDescent="0.2">
      <c r="A43" s="19">
        <v>210225</v>
      </c>
      <c r="B43" s="20" t="s">
        <v>611</v>
      </c>
      <c r="C43" s="21" t="s">
        <v>716</v>
      </c>
      <c r="D43" s="22">
        <v>6.2</v>
      </c>
      <c r="E43" s="22"/>
      <c r="F43" s="23"/>
      <c r="G43" s="17">
        <f t="shared" si="10"/>
        <v>6.2</v>
      </c>
      <c r="H43" s="24">
        <f t="shared" si="11"/>
        <v>6.2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237.75200000000001</v>
      </c>
      <c r="E44" s="22"/>
      <c r="F44" s="23"/>
      <c r="G44" s="17">
        <f t="shared" ref="G44:G49" si="12">SUM(D44:F44)</f>
        <v>237.75200000000001</v>
      </c>
      <c r="H44" s="24">
        <f t="shared" si="11"/>
        <v>237.75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434.75599999999997</v>
      </c>
      <c r="E45" s="4">
        <v>17.41</v>
      </c>
      <c r="F45" s="23">
        <v>8501.64</v>
      </c>
      <c r="G45" s="17">
        <f t="shared" si="12"/>
        <v>8953.8059999999987</v>
      </c>
      <c r="H45" s="24">
        <f t="shared" si="11"/>
        <v>8953.81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95.02</v>
      </c>
      <c r="E46" s="22"/>
      <c r="F46" s="23"/>
      <c r="G46" s="17">
        <f t="shared" si="12"/>
        <v>95.02</v>
      </c>
      <c r="H46" s="24">
        <f t="shared" ref="H46:H49" si="13">ROUND(G46,2)</f>
        <v>95.02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125.05800000000001</v>
      </c>
      <c r="E47" s="22"/>
      <c r="F47" s="23"/>
      <c r="G47" s="17">
        <f t="shared" si="12"/>
        <v>125.05800000000001</v>
      </c>
      <c r="H47" s="24">
        <f t="shared" si="13"/>
        <v>125.06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4.83</v>
      </c>
      <c r="E48" s="22"/>
      <c r="F48" s="23"/>
      <c r="G48" s="17">
        <f t="shared" si="12"/>
        <v>4.83</v>
      </c>
      <c r="H48" s="24">
        <f t="shared" si="13"/>
        <v>4.83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14.112</v>
      </c>
      <c r="E49" s="22"/>
      <c r="F49" s="23"/>
      <c r="G49" s="17">
        <f t="shared" si="12"/>
        <v>14.112</v>
      </c>
      <c r="H49" s="24">
        <f t="shared" si="13"/>
        <v>14.11</v>
      </c>
    </row>
    <row r="50" spans="1:8" ht="15" customHeight="1" x14ac:dyDescent="0.2">
      <c r="D50" s="32">
        <f>SUM(D5:D49)</f>
        <v>4643.5920000000006</v>
      </c>
      <c r="E50" s="32">
        <f>SUM(E5:E49)</f>
        <v>17.41</v>
      </c>
      <c r="F50" s="33">
        <f>SUM(F7:F49)</f>
        <v>10799.81</v>
      </c>
      <c r="G50" s="34">
        <f>SUM(G5:G49)</f>
        <v>15460.811999999998</v>
      </c>
      <c r="H50" s="35">
        <f>SUM(H5:H49)</f>
        <v>15460.839999999998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8C96-9A0A-4B0F-A275-5E286F5CC945}">
  <dimension ref="A2:H404"/>
  <sheetViews>
    <sheetView topLeftCell="A379" zoomScale="120" zoomScaleNormal="120" workbookViewId="0">
      <selection activeCell="M400" sqref="M40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61" si="0">SUM(D5:F5)</f>
        <v>75.275999999999996</v>
      </c>
      <c r="H5" s="18">
        <f t="shared" ref="H5:H69" si="1">ROUND(G5,2)</f>
        <v>75.28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10.35</v>
      </c>
      <c r="E14" s="22"/>
      <c r="F14" s="23"/>
      <c r="G14" s="17">
        <f t="shared" si="0"/>
        <v>10.35</v>
      </c>
      <c r="H14" s="24">
        <f t="shared" si="1"/>
        <v>10.35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49.15</v>
      </c>
      <c r="E26" s="22"/>
      <c r="F26" s="23"/>
      <c r="G26" s="17">
        <f t="shared" si="0"/>
        <v>49.15</v>
      </c>
      <c r="H26" s="24">
        <f t="shared" si="1"/>
        <v>49.15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0.69</v>
      </c>
      <c r="E30" s="22"/>
      <c r="F30" s="23"/>
      <c r="G30" s="17">
        <f t="shared" si="0"/>
        <v>0.69</v>
      </c>
      <c r="H30" s="24">
        <f t="shared" si="1"/>
        <v>0.69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265.18400000000003</v>
      </c>
      <c r="E31" s="22"/>
      <c r="F31" s="23"/>
      <c r="G31" s="17">
        <f t="shared" si="0"/>
        <v>265.18400000000003</v>
      </c>
      <c r="H31" s="24">
        <f t="shared" si="1"/>
        <v>265.18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23.46</v>
      </c>
      <c r="E38" s="22"/>
      <c r="F38" s="23"/>
      <c r="G38" s="17">
        <f t="shared" si="0"/>
        <v>23.46</v>
      </c>
      <c r="H38" s="24">
        <f t="shared" si="1"/>
        <v>23.46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>
        <v>33.1</v>
      </c>
      <c r="E57" s="22"/>
      <c r="F57" s="23"/>
      <c r="G57" s="17">
        <f t="shared" si="0"/>
        <v>33.1</v>
      </c>
      <c r="H57" s="24">
        <f t="shared" si="1"/>
        <v>33.1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>
        <v>14.17</v>
      </c>
      <c r="E63" s="22"/>
      <c r="F63" s="23"/>
      <c r="G63" s="17">
        <f t="shared" ref="G63:G126" si="2">SUM(D63:F63)</f>
        <v>14.17</v>
      </c>
      <c r="H63" s="24">
        <f t="shared" si="1"/>
        <v>14.17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>
        <v>4.5</v>
      </c>
      <c r="E68" s="22"/>
      <c r="F68" s="23"/>
      <c r="G68" s="17">
        <f t="shared" si="2"/>
        <v>4.5</v>
      </c>
      <c r="H68" s="24">
        <f t="shared" si="1"/>
        <v>4.5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20.52</v>
      </c>
      <c r="E71" s="22"/>
      <c r="F71" s="23"/>
      <c r="G71" s="17">
        <f t="shared" si="2"/>
        <v>20.52</v>
      </c>
      <c r="H71" s="24">
        <f t="shared" si="3"/>
        <v>20.52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>
        <v>10.33</v>
      </c>
      <c r="E77" s="22"/>
      <c r="F77" s="23"/>
      <c r="G77" s="17">
        <f t="shared" si="2"/>
        <v>10.33</v>
      </c>
      <c r="H77" s="24">
        <f t="shared" si="3"/>
        <v>10.33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>
        <v>0.69</v>
      </c>
      <c r="E81" s="22"/>
      <c r="F81" s="23"/>
      <c r="G81" s="17">
        <f t="shared" si="2"/>
        <v>0.69</v>
      </c>
      <c r="H81" s="24">
        <f t="shared" si="3"/>
        <v>0.69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6.99</v>
      </c>
      <c r="E85" s="22"/>
      <c r="F85" s="23"/>
      <c r="G85" s="17">
        <f t="shared" si="2"/>
        <v>6.99</v>
      </c>
      <c r="H85" s="24">
        <f t="shared" si="3"/>
        <v>6.99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3321.84</v>
      </c>
      <c r="E86" s="22"/>
      <c r="F86" s="23"/>
      <c r="G86" s="17">
        <f t="shared" si="2"/>
        <v>3321.84</v>
      </c>
      <c r="H86" s="24">
        <f t="shared" si="3"/>
        <v>3321.84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502.74</v>
      </c>
      <c r="E104" s="22"/>
      <c r="F104" s="23"/>
      <c r="G104" s="17">
        <f t="shared" si="2"/>
        <v>502.74</v>
      </c>
      <c r="H104" s="24">
        <f t="shared" si="3"/>
        <v>502.74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30.7</v>
      </c>
      <c r="E114" s="22"/>
      <c r="F114" s="23"/>
      <c r="G114" s="17">
        <f t="shared" si="2"/>
        <v>30.7</v>
      </c>
      <c r="H114" s="24">
        <f t="shared" si="3"/>
        <v>30.7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30.99</v>
      </c>
      <c r="E115" s="22"/>
      <c r="F115" s="23"/>
      <c r="G115" s="17">
        <f t="shared" si="2"/>
        <v>30.99</v>
      </c>
      <c r="H115" s="24">
        <f t="shared" si="3"/>
        <v>30.99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7.08</v>
      </c>
      <c r="E119" s="22"/>
      <c r="F119" s="23"/>
      <c r="G119" s="17">
        <f t="shared" si="2"/>
        <v>7.08</v>
      </c>
      <c r="H119" s="24">
        <f t="shared" si="3"/>
        <v>7.08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12</v>
      </c>
      <c r="E126" s="22"/>
      <c r="F126" s="23"/>
      <c r="G126" s="17">
        <f t="shared" si="2"/>
        <v>12</v>
      </c>
      <c r="H126" s="24">
        <f t="shared" si="3"/>
        <v>12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0.69</v>
      </c>
      <c r="E127" s="22"/>
      <c r="F127" s="23"/>
      <c r="G127" s="17">
        <f t="shared" ref="G127:G190" si="4">SUM(D127:F127)</f>
        <v>0.69</v>
      </c>
      <c r="H127" s="24">
        <f t="shared" si="3"/>
        <v>0.69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>
        <v>10.199999999999999</v>
      </c>
      <c r="E130" s="22"/>
      <c r="F130" s="23"/>
      <c r="G130" s="17">
        <f t="shared" si="4"/>
        <v>10.199999999999999</v>
      </c>
      <c r="H130" s="24">
        <f t="shared" si="3"/>
        <v>10.199999999999999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>
        <v>16.5</v>
      </c>
      <c r="E135" s="22"/>
      <c r="F135" s="23"/>
      <c r="G135" s="17">
        <f t="shared" si="4"/>
        <v>16.5</v>
      </c>
      <c r="H135" s="24">
        <f t="shared" si="5"/>
        <v>16.5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83.14</v>
      </c>
      <c r="E136" s="22"/>
      <c r="F136" s="23"/>
      <c r="G136" s="17">
        <f t="shared" si="4"/>
        <v>83.14</v>
      </c>
      <c r="H136" s="24">
        <f t="shared" si="5"/>
        <v>83.14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14.95</v>
      </c>
      <c r="E150" s="22"/>
      <c r="F150" s="23"/>
      <c r="G150" s="17">
        <f t="shared" si="4"/>
        <v>14.95</v>
      </c>
      <c r="H150" s="24">
        <f t="shared" si="5"/>
        <v>14.95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>
        <v>123.8</v>
      </c>
      <c r="E151" s="22"/>
      <c r="F151" s="23"/>
      <c r="G151" s="17">
        <f t="shared" si="4"/>
        <v>123.8</v>
      </c>
      <c r="H151" s="24">
        <f t="shared" si="5"/>
        <v>123.8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>
        <v>1.65</v>
      </c>
      <c r="E156" s="22"/>
      <c r="F156" s="23"/>
      <c r="G156" s="17">
        <f t="shared" si="4"/>
        <v>1.65</v>
      </c>
      <c r="H156" s="24">
        <f t="shared" si="5"/>
        <v>1.65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>
        <v>196.524</v>
      </c>
      <c r="E167" s="22"/>
      <c r="F167" s="23"/>
      <c r="G167" s="17">
        <f t="shared" si="4"/>
        <v>196.524</v>
      </c>
      <c r="H167" s="24">
        <f t="shared" si="5"/>
        <v>196.52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25.57</v>
      </c>
      <c r="E178" s="22"/>
      <c r="F178" s="23"/>
      <c r="G178" s="17">
        <f t="shared" si="4"/>
        <v>25.57</v>
      </c>
      <c r="H178" s="24">
        <f t="shared" si="5"/>
        <v>25.57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52.07</v>
      </c>
      <c r="E181" s="22"/>
      <c r="F181" s="23"/>
      <c r="G181" s="17">
        <f t="shared" si="4"/>
        <v>52.07</v>
      </c>
      <c r="H181" s="24">
        <f t="shared" si="5"/>
        <v>52.07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>
        <v>11.91</v>
      </c>
      <c r="E187" s="22"/>
      <c r="F187" s="23"/>
      <c r="G187" s="17">
        <f t="shared" si="4"/>
        <v>11.91</v>
      </c>
      <c r="H187" s="24">
        <f t="shared" si="5"/>
        <v>11.91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2.04</v>
      </c>
      <c r="E191" s="22"/>
      <c r="F191" s="23"/>
      <c r="G191" s="17">
        <f t="shared" ref="G191:G254" si="6">SUM(D191:F191)</f>
        <v>2.04</v>
      </c>
      <c r="H191" s="24">
        <f t="shared" si="5"/>
        <v>2.04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>
        <v>147.15</v>
      </c>
      <c r="E202" s="22"/>
      <c r="F202" s="23"/>
      <c r="G202" s="17">
        <f t="shared" si="6"/>
        <v>147.15</v>
      </c>
      <c r="H202" s="24">
        <f t="shared" si="7"/>
        <v>147.15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>
        <v>5.25</v>
      </c>
      <c r="E212" s="22"/>
      <c r="F212" s="23"/>
      <c r="G212" s="17">
        <f t="shared" si="6"/>
        <v>5.25</v>
      </c>
      <c r="H212" s="24">
        <f t="shared" si="7"/>
        <v>5.25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0.69</v>
      </c>
      <c r="E233" s="22"/>
      <c r="F233" s="23"/>
      <c r="G233" s="17">
        <f t="shared" si="6"/>
        <v>0.69</v>
      </c>
      <c r="H233" s="24">
        <f t="shared" si="7"/>
        <v>0.69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4.1399999999999997</v>
      </c>
      <c r="E245" s="22"/>
      <c r="F245" s="23"/>
      <c r="G245" s="17">
        <f t="shared" si="6"/>
        <v>4.1399999999999997</v>
      </c>
      <c r="H245" s="24">
        <f t="shared" si="7"/>
        <v>4.1399999999999997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>
        <v>0.69</v>
      </c>
      <c r="E253" s="22"/>
      <c r="F253" s="23"/>
      <c r="G253" s="17">
        <f t="shared" si="6"/>
        <v>0.69</v>
      </c>
      <c r="H253" s="24">
        <f t="shared" si="7"/>
        <v>0.69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9.0359999999999996</v>
      </c>
      <c r="E259" s="22"/>
      <c r="F259" s="23"/>
      <c r="G259" s="17">
        <f t="shared" si="8"/>
        <v>9.0359999999999996</v>
      </c>
      <c r="H259" s="24">
        <f t="shared" si="7"/>
        <v>9.0399999999999991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15.87</v>
      </c>
      <c r="E260" s="22"/>
      <c r="F260" s="23"/>
      <c r="G260" s="17">
        <f t="shared" si="8"/>
        <v>15.87</v>
      </c>
      <c r="H260" s="24">
        <f t="shared" si="7"/>
        <v>15.87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557.59</v>
      </c>
      <c r="E307" s="22"/>
      <c r="F307" s="23"/>
      <c r="G307" s="17">
        <f t="shared" si="8"/>
        <v>557.59</v>
      </c>
      <c r="H307" s="24">
        <f t="shared" si="9"/>
        <v>557.59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15.071999999999999</v>
      </c>
      <c r="E309" s="22"/>
      <c r="F309" s="23"/>
      <c r="G309" s="17">
        <f t="shared" si="8"/>
        <v>15.071999999999999</v>
      </c>
      <c r="H309" s="24">
        <f t="shared" si="9"/>
        <v>15.07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0.97</v>
      </c>
      <c r="E312" s="22"/>
      <c r="F312" s="23"/>
      <c r="G312" s="17">
        <f t="shared" si="8"/>
        <v>0.97</v>
      </c>
      <c r="H312" s="24">
        <f t="shared" si="9"/>
        <v>0.97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14.11</v>
      </c>
      <c r="E318" s="22"/>
      <c r="F318" s="23"/>
      <c r="G318" s="17">
        <f t="shared" si="10"/>
        <v>14.11</v>
      </c>
      <c r="H318" s="24">
        <f t="shared" si="9"/>
        <v>14.11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13.1</v>
      </c>
      <c r="E321" s="22"/>
      <c r="F321" s="23"/>
      <c r="G321" s="17">
        <f t="shared" si="10"/>
        <v>13.1</v>
      </c>
      <c r="H321" s="24">
        <f t="shared" si="9"/>
        <v>13.1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36.46</v>
      </c>
      <c r="E371" s="22"/>
      <c r="F371" s="23"/>
      <c r="G371" s="17">
        <f t="shared" si="10"/>
        <v>36.46</v>
      </c>
      <c r="H371" s="24">
        <f t="shared" si="11"/>
        <v>36.46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492.88400000000001</v>
      </c>
      <c r="E388" s="22"/>
      <c r="F388" s="23"/>
      <c r="G388" s="17">
        <f t="shared" si="12"/>
        <v>492.88400000000001</v>
      </c>
      <c r="H388" s="24">
        <f t="shared" si="11"/>
        <v>492.88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2895.0160000000001</v>
      </c>
      <c r="F389" s="23"/>
      <c r="G389" s="17">
        <f t="shared" si="12"/>
        <v>2895.0160000000001</v>
      </c>
      <c r="H389" s="24">
        <f t="shared" si="11"/>
        <v>2895.02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81.349999999999994</v>
      </c>
      <c r="E390" s="22"/>
      <c r="F390" s="23"/>
      <c r="G390" s="17">
        <f t="shared" si="12"/>
        <v>81.349999999999994</v>
      </c>
      <c r="H390" s="24">
        <f t="shared" ref="H390:H402" si="13">ROUND(G390,2)</f>
        <v>81.349999999999994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185.1</v>
      </c>
      <c r="E392" s="22"/>
      <c r="F392" s="23"/>
      <c r="G392" s="17">
        <f t="shared" si="12"/>
        <v>185.1</v>
      </c>
      <c r="H392" s="24">
        <f t="shared" si="13"/>
        <v>185.1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13.3</v>
      </c>
      <c r="E397" s="22"/>
      <c r="F397" s="23"/>
      <c r="G397" s="17">
        <f t="shared" si="12"/>
        <v>13.3</v>
      </c>
      <c r="H397" s="24">
        <f t="shared" si="13"/>
        <v>13.3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21.54</v>
      </c>
      <c r="E398" s="22"/>
      <c r="F398" s="23"/>
      <c r="G398" s="17">
        <f t="shared" si="12"/>
        <v>21.54</v>
      </c>
      <c r="H398" s="24">
        <f t="shared" si="13"/>
        <v>21.54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9471.9619999999995</v>
      </c>
      <c r="E403" s="32">
        <f>SUM(E5:E402)</f>
        <v>0</v>
      </c>
      <c r="F403" s="33">
        <f>SUM(F10:F402)</f>
        <v>0</v>
      </c>
      <c r="G403" s="34">
        <f>SUM(G5:G402)</f>
        <v>9471.9619999999995</v>
      </c>
      <c r="H403" s="35">
        <f>SUM(H5:H402)</f>
        <v>9471.9599999999991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1022-5BBD-40D5-85F0-022666B84D91}">
  <sheetPr>
    <pageSetUpPr fitToPage="1"/>
  </sheetPr>
  <dimension ref="A2:H59"/>
  <sheetViews>
    <sheetView zoomScale="120" zoomScaleNormal="120" workbookViewId="0">
      <selection activeCell="O26" sqref="O2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9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11" si="0">SUM(D5:F5)</f>
        <v>75.275999999999996</v>
      </c>
      <c r="H5" s="18">
        <f t="shared" ref="H5:H13" si="1">ROUND(G5,2)</f>
        <v>75.28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10.35</v>
      </c>
      <c r="E6" s="22"/>
      <c r="F6" s="23"/>
      <c r="G6" s="17">
        <f t="shared" si="0"/>
        <v>10.35</v>
      </c>
      <c r="H6" s="24">
        <f t="shared" si="1"/>
        <v>10.35</v>
      </c>
    </row>
    <row r="7" spans="1:8" ht="15" customHeight="1" x14ac:dyDescent="0.2">
      <c r="A7" s="19">
        <v>2140</v>
      </c>
      <c r="B7" s="20" t="s">
        <v>42</v>
      </c>
      <c r="C7" s="21" t="s">
        <v>43</v>
      </c>
      <c r="D7" s="22">
        <v>49.15</v>
      </c>
      <c r="E7" s="22"/>
      <c r="F7" s="23"/>
      <c r="G7" s="17">
        <f t="shared" si="0"/>
        <v>49.15</v>
      </c>
      <c r="H7" s="24">
        <f t="shared" si="1"/>
        <v>49.15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265.18400000000003</v>
      </c>
      <c r="E9" s="22"/>
      <c r="F9" s="23"/>
      <c r="G9" s="17">
        <f t="shared" si="0"/>
        <v>265.18400000000003</v>
      </c>
      <c r="H9" s="24">
        <f t="shared" si="1"/>
        <v>265.18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23.46</v>
      </c>
      <c r="E10" s="22"/>
      <c r="F10" s="23"/>
      <c r="G10" s="17">
        <f t="shared" si="0"/>
        <v>23.46</v>
      </c>
      <c r="H10" s="24">
        <f t="shared" si="1"/>
        <v>23.46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33.1</v>
      </c>
      <c r="E11" s="22"/>
      <c r="F11" s="23"/>
      <c r="G11" s="17">
        <f t="shared" si="0"/>
        <v>33.1</v>
      </c>
      <c r="H11" s="24">
        <f t="shared" si="1"/>
        <v>33.1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14.17</v>
      </c>
      <c r="E12" s="22"/>
      <c r="F12" s="23"/>
      <c r="G12" s="17">
        <f t="shared" ref="G12:G24" si="2">SUM(D12:F12)</f>
        <v>14.17</v>
      </c>
      <c r="H12" s="24">
        <f t="shared" si="1"/>
        <v>14.17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4.5</v>
      </c>
      <c r="E13" s="22"/>
      <c r="F13" s="23"/>
      <c r="G13" s="17">
        <f t="shared" si="2"/>
        <v>4.5</v>
      </c>
      <c r="H13" s="24">
        <f t="shared" si="1"/>
        <v>4.5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20.52</v>
      </c>
      <c r="E14" s="22"/>
      <c r="F14" s="23"/>
      <c r="G14" s="17">
        <f t="shared" si="2"/>
        <v>20.52</v>
      </c>
      <c r="H14" s="24">
        <f t="shared" ref="H14:H26" si="3">ROUND(G14,2)</f>
        <v>20.52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10.33</v>
      </c>
      <c r="E15" s="22"/>
      <c r="F15" s="23"/>
      <c r="G15" s="17">
        <f t="shared" si="2"/>
        <v>10.33</v>
      </c>
      <c r="H15" s="24">
        <f t="shared" si="3"/>
        <v>10.33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0.69</v>
      </c>
      <c r="E16" s="22"/>
      <c r="F16" s="23"/>
      <c r="G16" s="17">
        <f t="shared" si="2"/>
        <v>0.69</v>
      </c>
      <c r="H16" s="24">
        <f t="shared" si="3"/>
        <v>0.69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6.99</v>
      </c>
      <c r="E17" s="22"/>
      <c r="F17" s="23"/>
      <c r="G17" s="17">
        <f t="shared" si="2"/>
        <v>6.99</v>
      </c>
      <c r="H17" s="24">
        <f t="shared" si="3"/>
        <v>6.99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3321.84</v>
      </c>
      <c r="E18" s="22">
        <v>1194.6600000000001</v>
      </c>
      <c r="F18" s="23"/>
      <c r="G18" s="17">
        <f t="shared" si="2"/>
        <v>4516.5</v>
      </c>
      <c r="H18" s="24">
        <f t="shared" si="3"/>
        <v>4516.5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502.74</v>
      </c>
      <c r="E20" s="22"/>
      <c r="F20" s="23"/>
      <c r="G20" s="17">
        <f t="shared" si="2"/>
        <v>502.74</v>
      </c>
      <c r="H20" s="24">
        <f t="shared" si="3"/>
        <v>502.74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30.7</v>
      </c>
      <c r="E21" s="22"/>
      <c r="F21" s="23"/>
      <c r="G21" s="17">
        <f t="shared" si="2"/>
        <v>30.7</v>
      </c>
      <c r="H21" s="24">
        <f t="shared" si="3"/>
        <v>30.7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30.99</v>
      </c>
      <c r="E22" s="22"/>
      <c r="F22" s="23"/>
      <c r="G22" s="17">
        <f t="shared" si="2"/>
        <v>30.99</v>
      </c>
      <c r="H22" s="24">
        <f t="shared" si="3"/>
        <v>30.99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7.08</v>
      </c>
      <c r="E23" s="22"/>
      <c r="F23" s="23"/>
      <c r="G23" s="17">
        <f t="shared" si="2"/>
        <v>7.08</v>
      </c>
      <c r="H23" s="24">
        <f t="shared" si="3"/>
        <v>7.08</v>
      </c>
    </row>
    <row r="24" spans="1:8" ht="15" customHeight="1" x14ac:dyDescent="0.2">
      <c r="A24" s="19">
        <v>7110</v>
      </c>
      <c r="B24" s="20" t="s">
        <v>218</v>
      </c>
      <c r="C24" s="21" t="s">
        <v>219</v>
      </c>
      <c r="D24" s="22">
        <v>12</v>
      </c>
      <c r="E24" s="22"/>
      <c r="F24" s="23"/>
      <c r="G24" s="17">
        <f t="shared" si="2"/>
        <v>12</v>
      </c>
      <c r="H24" s="24">
        <f t="shared" si="3"/>
        <v>12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0.69</v>
      </c>
      <c r="E25" s="22"/>
      <c r="F25" s="23"/>
      <c r="G25" s="17">
        <f t="shared" ref="G25:G35" si="4">SUM(D25:F25)</f>
        <v>0.69</v>
      </c>
      <c r="H25" s="24">
        <f t="shared" si="3"/>
        <v>0.69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10.199999999999999</v>
      </c>
      <c r="E26" s="22"/>
      <c r="F26" s="23"/>
      <c r="G26" s="17">
        <f t="shared" si="4"/>
        <v>10.199999999999999</v>
      </c>
      <c r="H26" s="24">
        <f t="shared" si="3"/>
        <v>10.199999999999999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16.5</v>
      </c>
      <c r="E27" s="22"/>
      <c r="F27" s="23"/>
      <c r="G27" s="17">
        <f t="shared" si="4"/>
        <v>16.5</v>
      </c>
      <c r="H27" s="24">
        <f t="shared" ref="H27:H36" si="5">ROUND(G27,2)</f>
        <v>16.5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83.14</v>
      </c>
      <c r="E28" s="22"/>
      <c r="F28" s="23"/>
      <c r="G28" s="17">
        <f t="shared" si="4"/>
        <v>83.14</v>
      </c>
      <c r="H28" s="24">
        <f t="shared" si="5"/>
        <v>83.14</v>
      </c>
    </row>
    <row r="29" spans="1:8" ht="15" customHeight="1" x14ac:dyDescent="0.2">
      <c r="A29" s="19">
        <v>7540</v>
      </c>
      <c r="B29" s="20" t="s">
        <v>261</v>
      </c>
      <c r="C29" s="21" t="s">
        <v>262</v>
      </c>
      <c r="D29" s="22">
        <v>14.95</v>
      </c>
      <c r="E29" s="22"/>
      <c r="F29" s="23"/>
      <c r="G29" s="17">
        <f t="shared" si="4"/>
        <v>14.95</v>
      </c>
      <c r="H29" s="24">
        <f t="shared" si="5"/>
        <v>14.95</v>
      </c>
    </row>
    <row r="30" spans="1:8" ht="15" customHeight="1" x14ac:dyDescent="0.2">
      <c r="A30" s="19">
        <v>7570</v>
      </c>
      <c r="B30" s="20" t="s">
        <v>263</v>
      </c>
      <c r="C30" s="21" t="s">
        <v>264</v>
      </c>
      <c r="D30" s="22">
        <v>123.8</v>
      </c>
      <c r="E30" s="22"/>
      <c r="F30" s="23"/>
      <c r="G30" s="17">
        <f t="shared" si="4"/>
        <v>123.8</v>
      </c>
      <c r="H30" s="24">
        <f t="shared" si="5"/>
        <v>123.8</v>
      </c>
    </row>
    <row r="31" spans="1:8" ht="15" customHeight="1" x14ac:dyDescent="0.2">
      <c r="A31" s="19">
        <v>7690</v>
      </c>
      <c r="B31" s="20" t="s">
        <v>270</v>
      </c>
      <c r="C31" s="21" t="s">
        <v>271</v>
      </c>
      <c r="D31" s="22">
        <v>1.65</v>
      </c>
      <c r="E31" s="22"/>
      <c r="F31" s="23"/>
      <c r="G31" s="17">
        <f t="shared" si="4"/>
        <v>1.65</v>
      </c>
      <c r="H31" s="24">
        <f t="shared" si="5"/>
        <v>1.65</v>
      </c>
    </row>
    <row r="32" spans="1:8" ht="15" customHeight="1" x14ac:dyDescent="0.2">
      <c r="A32" s="19">
        <v>8180</v>
      </c>
      <c r="B32" s="20" t="s">
        <v>287</v>
      </c>
      <c r="C32" s="21" t="s">
        <v>288</v>
      </c>
      <c r="D32" s="22">
        <v>196.524</v>
      </c>
      <c r="E32" s="22"/>
      <c r="F32" s="23"/>
      <c r="G32" s="17">
        <f t="shared" si="4"/>
        <v>196.524</v>
      </c>
      <c r="H32" s="24">
        <f t="shared" si="5"/>
        <v>196.52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25.57</v>
      </c>
      <c r="E33" s="22"/>
      <c r="F33" s="23"/>
      <c r="G33" s="17">
        <f t="shared" si="4"/>
        <v>25.57</v>
      </c>
      <c r="H33" s="24">
        <f t="shared" si="5"/>
        <v>25.57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52.07</v>
      </c>
      <c r="E34" s="22"/>
      <c r="F34" s="23"/>
      <c r="G34" s="17">
        <f t="shared" si="4"/>
        <v>52.07</v>
      </c>
      <c r="H34" s="24">
        <f t="shared" si="5"/>
        <v>52.07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11.91</v>
      </c>
      <c r="E35" s="22"/>
      <c r="F35" s="23"/>
      <c r="G35" s="17">
        <f t="shared" si="4"/>
        <v>11.91</v>
      </c>
      <c r="H35" s="24">
        <f t="shared" si="5"/>
        <v>11.91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2.04</v>
      </c>
      <c r="E36" s="22"/>
      <c r="F36" s="23"/>
      <c r="G36" s="17">
        <f t="shared" ref="G36:G43" si="6">SUM(D36:F36)</f>
        <v>2.04</v>
      </c>
      <c r="H36" s="24">
        <f t="shared" si="5"/>
        <v>2.04</v>
      </c>
    </row>
    <row r="37" spans="1:8" ht="15" customHeight="1" x14ac:dyDescent="0.2">
      <c r="A37" s="19">
        <v>121000</v>
      </c>
      <c r="B37" s="20" t="s">
        <v>345</v>
      </c>
      <c r="C37" s="21" t="s">
        <v>346</v>
      </c>
      <c r="D37" s="22">
        <v>147.15</v>
      </c>
      <c r="E37" s="22"/>
      <c r="F37" s="23"/>
      <c r="G37" s="17">
        <f t="shared" si="6"/>
        <v>147.15</v>
      </c>
      <c r="H37" s="24">
        <f t="shared" ref="H37:H45" si="7">ROUND(G37,2)</f>
        <v>147.15</v>
      </c>
    </row>
    <row r="38" spans="1:8" ht="15" customHeight="1" x14ac:dyDescent="0.2">
      <c r="A38" s="19">
        <v>122011</v>
      </c>
      <c r="B38" s="20" t="s">
        <v>367</v>
      </c>
      <c r="C38" s="21" t="s">
        <v>368</v>
      </c>
      <c r="D38" s="22">
        <v>5.25</v>
      </c>
      <c r="E38" s="22"/>
      <c r="F38" s="23"/>
      <c r="G38" s="17">
        <f t="shared" si="6"/>
        <v>5.25</v>
      </c>
      <c r="H38" s="24">
        <f t="shared" si="7"/>
        <v>5.25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1.77</v>
      </c>
      <c r="E39" s="22"/>
      <c r="F39" s="23"/>
      <c r="G39" s="17">
        <f t="shared" si="6"/>
        <v>1.77</v>
      </c>
      <c r="H39" s="24">
        <f t="shared" si="7"/>
        <v>1.77</v>
      </c>
    </row>
    <row r="40" spans="1:8" ht="15" customHeight="1" x14ac:dyDescent="0.2">
      <c r="A40" s="19">
        <v>130100</v>
      </c>
      <c r="B40" s="20" t="s">
        <v>396</v>
      </c>
      <c r="C40" s="21" t="s">
        <v>765</v>
      </c>
      <c r="D40" s="22">
        <v>0.69</v>
      </c>
      <c r="E40" s="22"/>
      <c r="F40" s="23"/>
      <c r="G40" s="17">
        <f t="shared" si="6"/>
        <v>0.69</v>
      </c>
      <c r="H40" s="24">
        <f t="shared" si="7"/>
        <v>0.69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4.1399999999999997</v>
      </c>
      <c r="E41" s="22"/>
      <c r="F41" s="23"/>
      <c r="G41" s="17">
        <f t="shared" si="6"/>
        <v>4.1399999999999997</v>
      </c>
      <c r="H41" s="24">
        <f t="shared" si="7"/>
        <v>4.1399999999999997</v>
      </c>
    </row>
    <row r="42" spans="1:8" ht="15" customHeight="1" x14ac:dyDescent="0.2">
      <c r="A42" s="19">
        <v>130482</v>
      </c>
      <c r="B42" s="20" t="s">
        <v>400</v>
      </c>
      <c r="C42" s="21" t="s">
        <v>756</v>
      </c>
      <c r="D42" s="22">
        <v>1.38</v>
      </c>
      <c r="E42" s="22"/>
      <c r="F42" s="23"/>
      <c r="G42" s="17">
        <f t="shared" si="6"/>
        <v>1.38</v>
      </c>
      <c r="H42" s="24">
        <f t="shared" si="7"/>
        <v>1.38</v>
      </c>
    </row>
    <row r="43" spans="1:8" ht="15" customHeight="1" x14ac:dyDescent="0.2">
      <c r="A43" s="19">
        <v>130510</v>
      </c>
      <c r="B43" s="20" t="s">
        <v>428</v>
      </c>
      <c r="C43" s="21" t="s">
        <v>429</v>
      </c>
      <c r="D43" s="22">
        <v>0.69</v>
      </c>
      <c r="E43" s="22"/>
      <c r="F43" s="23"/>
      <c r="G43" s="17">
        <f t="shared" si="6"/>
        <v>0.69</v>
      </c>
      <c r="H43" s="24">
        <f t="shared" si="7"/>
        <v>0.69</v>
      </c>
    </row>
    <row r="44" spans="1:8" ht="15" customHeight="1" x14ac:dyDescent="0.2">
      <c r="A44" s="19">
        <v>130554</v>
      </c>
      <c r="B44" s="20" t="s">
        <v>436</v>
      </c>
      <c r="C44" s="21" t="s">
        <v>770</v>
      </c>
      <c r="D44" s="22">
        <v>9.0359999999999996</v>
      </c>
      <c r="E44" s="22"/>
      <c r="F44" s="23"/>
      <c r="G44" s="17">
        <f t="shared" ref="G44:G48" si="8">SUM(D44:F44)</f>
        <v>9.0359999999999996</v>
      </c>
      <c r="H44" s="24">
        <f t="shared" si="7"/>
        <v>9.0399999999999991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15.87</v>
      </c>
      <c r="E45" s="22"/>
      <c r="F45" s="23"/>
      <c r="G45" s="17">
        <f t="shared" si="8"/>
        <v>15.87</v>
      </c>
      <c r="H45" s="24">
        <f t="shared" si="7"/>
        <v>15.87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557.59</v>
      </c>
      <c r="E46" s="22"/>
      <c r="F46" s="23"/>
      <c r="G46" s="17">
        <f t="shared" si="8"/>
        <v>557.59</v>
      </c>
      <c r="H46" s="24">
        <f t="shared" ref="H46:H50" si="9">ROUND(G46,2)</f>
        <v>557.59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15.071999999999999</v>
      </c>
      <c r="E47" s="22"/>
      <c r="F47" s="23"/>
      <c r="G47" s="17">
        <f t="shared" si="8"/>
        <v>15.071999999999999</v>
      </c>
      <c r="H47" s="24">
        <f t="shared" si="9"/>
        <v>15.07</v>
      </c>
    </row>
    <row r="48" spans="1:8" ht="15" customHeight="1" x14ac:dyDescent="0.2">
      <c r="A48" s="19">
        <v>150000</v>
      </c>
      <c r="B48" s="20" t="s">
        <v>522</v>
      </c>
      <c r="C48" s="21" t="s">
        <v>523</v>
      </c>
      <c r="D48" s="22">
        <v>0.97</v>
      </c>
      <c r="E48" s="22"/>
      <c r="F48" s="23"/>
      <c r="G48" s="17">
        <f t="shared" si="8"/>
        <v>0.97</v>
      </c>
      <c r="H48" s="24">
        <f t="shared" si="9"/>
        <v>0.97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14.11</v>
      </c>
      <c r="E49" s="22"/>
      <c r="F49" s="23"/>
      <c r="G49" s="17">
        <f t="shared" ref="G49:G51" si="10">SUM(D49:F49)</f>
        <v>14.11</v>
      </c>
      <c r="H49" s="24">
        <f t="shared" si="9"/>
        <v>14.11</v>
      </c>
    </row>
    <row r="50" spans="1:8" ht="15" customHeight="1" x14ac:dyDescent="0.2">
      <c r="A50" s="19">
        <v>152000</v>
      </c>
      <c r="B50" s="20" t="s">
        <v>538</v>
      </c>
      <c r="C50" s="21" t="s">
        <v>539</v>
      </c>
      <c r="D50" s="22">
        <v>13.1</v>
      </c>
      <c r="E50" s="22"/>
      <c r="F50" s="23"/>
      <c r="G50" s="17">
        <f t="shared" si="10"/>
        <v>13.1</v>
      </c>
      <c r="H50" s="24">
        <f t="shared" si="9"/>
        <v>13.1</v>
      </c>
    </row>
    <row r="51" spans="1:8" ht="15" customHeight="1" x14ac:dyDescent="0.2">
      <c r="A51" s="19">
        <v>210225</v>
      </c>
      <c r="B51" s="20" t="s">
        <v>611</v>
      </c>
      <c r="C51" s="21" t="s">
        <v>716</v>
      </c>
      <c r="D51" s="22">
        <v>36.46</v>
      </c>
      <c r="E51" s="22"/>
      <c r="F51" s="23"/>
      <c r="G51" s="17">
        <f t="shared" si="10"/>
        <v>36.46</v>
      </c>
      <c r="H51" s="24">
        <f t="shared" ref="H51:H53" si="11">ROUND(G51,2)</f>
        <v>36.46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492.88400000000001</v>
      </c>
      <c r="E52" s="22"/>
      <c r="F52" s="23"/>
      <c r="G52" s="17">
        <f t="shared" ref="G52:G57" si="12">SUM(D52:F52)</f>
        <v>492.88400000000001</v>
      </c>
      <c r="H52" s="24">
        <f t="shared" si="11"/>
        <v>492.88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2895.0160000000001</v>
      </c>
      <c r="F53" s="23">
        <v>9.83</v>
      </c>
      <c r="G53" s="17">
        <f t="shared" si="12"/>
        <v>2904.846</v>
      </c>
      <c r="H53" s="24">
        <f t="shared" si="11"/>
        <v>2904.85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81.349999999999994</v>
      </c>
      <c r="E54" s="22"/>
      <c r="F54" s="23"/>
      <c r="G54" s="17">
        <f t="shared" si="12"/>
        <v>81.349999999999994</v>
      </c>
      <c r="H54" s="24">
        <f t="shared" ref="H54:H57" si="13">ROUND(G54,2)</f>
        <v>81.349999999999994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185.1</v>
      </c>
      <c r="E55" s="22"/>
      <c r="F55" s="23"/>
      <c r="G55" s="17">
        <f t="shared" si="12"/>
        <v>185.1</v>
      </c>
      <c r="H55" s="24">
        <f t="shared" si="13"/>
        <v>185.1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13.3</v>
      </c>
      <c r="E56" s="22"/>
      <c r="F56" s="23"/>
      <c r="G56" s="17">
        <f t="shared" si="12"/>
        <v>13.3</v>
      </c>
      <c r="H56" s="24">
        <f t="shared" si="13"/>
        <v>13.3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21.54</v>
      </c>
      <c r="E57" s="22"/>
      <c r="F57" s="23"/>
      <c r="G57" s="17">
        <f t="shared" si="12"/>
        <v>21.54</v>
      </c>
      <c r="H57" s="24">
        <f t="shared" si="13"/>
        <v>21.54</v>
      </c>
    </row>
    <row r="58" spans="1:8" ht="15" customHeight="1" x14ac:dyDescent="0.2">
      <c r="D58" s="32">
        <f>SUM(D5:D57)</f>
        <v>9471.9619999999995</v>
      </c>
      <c r="E58" s="32">
        <f>SUM(E5:E57)</f>
        <v>1194.6600000000001</v>
      </c>
      <c r="F58" s="33">
        <f>SUM(F6:F57)</f>
        <v>9.83</v>
      </c>
      <c r="G58" s="34">
        <f>SUM(G5:G57)</f>
        <v>10676.451999999999</v>
      </c>
      <c r="H58" s="35">
        <f>SUM(H5:H57)</f>
        <v>10676.449999999999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5269-6807-4459-A985-E31F8E938AB0}">
  <dimension ref="A1:H404"/>
  <sheetViews>
    <sheetView topLeftCell="A395" workbookViewId="0">
      <selection activeCell="K7" sqref="K7"/>
    </sheetView>
  </sheetViews>
  <sheetFormatPr baseColWidth="10" defaultColWidth="8.83203125" defaultRowHeight="15" x14ac:dyDescent="0.2"/>
  <cols>
    <col min="1" max="8" width="15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61" si="0">SUM(D5:F5)</f>
        <v>26.634</v>
      </c>
      <c r="H5" s="18">
        <f t="shared" ref="H5:H69" si="1">ROUND(G5,2)</f>
        <v>26.63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2.73</v>
      </c>
      <c r="E11" s="22"/>
      <c r="F11" s="23"/>
      <c r="G11" s="17">
        <f t="shared" si="0"/>
        <v>2.73</v>
      </c>
      <c r="H11" s="24">
        <f t="shared" si="1"/>
        <v>2.73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71.540000000000006</v>
      </c>
      <c r="E14" s="22"/>
      <c r="F14" s="23"/>
      <c r="G14" s="17">
        <f t="shared" si="0"/>
        <v>71.540000000000006</v>
      </c>
      <c r="H14" s="24">
        <f t="shared" si="1"/>
        <v>71.540000000000006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56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42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2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42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42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42" x14ac:dyDescent="0.2">
      <c r="A30" s="19">
        <v>2350</v>
      </c>
      <c r="B30" s="20" t="s">
        <v>51</v>
      </c>
      <c r="C30" s="21" t="s">
        <v>52</v>
      </c>
      <c r="D30" s="22">
        <v>11.06</v>
      </c>
      <c r="E30" s="22"/>
      <c r="F30" s="23"/>
      <c r="G30" s="17">
        <f t="shared" si="0"/>
        <v>11.06</v>
      </c>
      <c r="H30" s="24">
        <f t="shared" si="1"/>
        <v>11.06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193.828</v>
      </c>
      <c r="E31" s="22"/>
      <c r="F31" s="23"/>
      <c r="G31" s="17">
        <f t="shared" si="0"/>
        <v>193.828</v>
      </c>
      <c r="H31" s="24">
        <f t="shared" si="1"/>
        <v>193.83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>
        <v>10.72</v>
      </c>
      <c r="E32" s="22"/>
      <c r="F32" s="23"/>
      <c r="G32" s="17">
        <f t="shared" si="0"/>
        <v>10.72</v>
      </c>
      <c r="H32" s="24">
        <f t="shared" si="1"/>
        <v>10.72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42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10.210000000000001</v>
      </c>
      <c r="E38" s="22"/>
      <c r="F38" s="23"/>
      <c r="G38" s="17">
        <f t="shared" si="0"/>
        <v>10.210000000000001</v>
      </c>
      <c r="H38" s="24">
        <f t="shared" si="1"/>
        <v>10.210000000000001</v>
      </c>
    </row>
    <row r="39" spans="1:8" ht="56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>
        <v>15.1</v>
      </c>
      <c r="E41" s="22"/>
      <c r="F41" s="23"/>
      <c r="G41" s="17">
        <f t="shared" si="0"/>
        <v>15.1</v>
      </c>
      <c r="H41" s="24">
        <f t="shared" si="1"/>
        <v>15.1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42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2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42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42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>
        <v>4.26</v>
      </c>
      <c r="E63" s="22"/>
      <c r="F63" s="23"/>
      <c r="G63" s="17">
        <f t="shared" ref="G63:G126" si="2">SUM(D63:F63)</f>
        <v>4.26</v>
      </c>
      <c r="H63" s="24">
        <f t="shared" si="1"/>
        <v>4.26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42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56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8.2680000000000007</v>
      </c>
      <c r="E71" s="22"/>
      <c r="F71" s="23"/>
      <c r="G71" s="17">
        <f t="shared" si="2"/>
        <v>8.2680000000000007</v>
      </c>
      <c r="H71" s="24">
        <f t="shared" si="3"/>
        <v>8.27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42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42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2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160.88</v>
      </c>
      <c r="E85" s="22"/>
      <c r="F85" s="23"/>
      <c r="G85" s="17">
        <f t="shared" si="2"/>
        <v>160.88</v>
      </c>
      <c r="H85" s="24">
        <f t="shared" si="3"/>
        <v>160.88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745.572</v>
      </c>
      <c r="E86" s="22"/>
      <c r="F86" s="23"/>
      <c r="G86" s="17">
        <f t="shared" si="2"/>
        <v>745.572</v>
      </c>
      <c r="H86" s="24">
        <f t="shared" si="3"/>
        <v>745.57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42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42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42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42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42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2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56" x14ac:dyDescent="0.2">
      <c r="A104" s="19">
        <v>6500</v>
      </c>
      <c r="B104" s="20" t="s">
        <v>180</v>
      </c>
      <c r="C104" s="21" t="s">
        <v>181</v>
      </c>
      <c r="D104" s="22">
        <v>73.433999999999997</v>
      </c>
      <c r="E104" s="22"/>
      <c r="F104" s="23"/>
      <c r="G104" s="17">
        <f t="shared" si="2"/>
        <v>73.433999999999997</v>
      </c>
      <c r="H104" s="24">
        <f t="shared" si="3"/>
        <v>73.430000000000007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9.66</v>
      </c>
      <c r="E113" s="22"/>
      <c r="F113" s="23"/>
      <c r="G113" s="17">
        <f t="shared" si="2"/>
        <v>9.66</v>
      </c>
      <c r="H113" s="24">
        <f t="shared" si="3"/>
        <v>9.66</v>
      </c>
    </row>
    <row r="114" spans="1:8" ht="28" x14ac:dyDescent="0.2">
      <c r="A114" s="19">
        <v>6670</v>
      </c>
      <c r="B114" s="20" t="s">
        <v>190</v>
      </c>
      <c r="C114" s="21" t="s">
        <v>197</v>
      </c>
      <c r="D114" s="22">
        <v>19.23</v>
      </c>
      <c r="E114" s="22"/>
      <c r="F114" s="23"/>
      <c r="G114" s="17">
        <f t="shared" si="2"/>
        <v>19.23</v>
      </c>
      <c r="H114" s="24">
        <f t="shared" si="3"/>
        <v>19.23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>
        <v>38.799999999999997</v>
      </c>
      <c r="E117" s="22"/>
      <c r="F117" s="23"/>
      <c r="G117" s="17">
        <f t="shared" si="2"/>
        <v>38.799999999999997</v>
      </c>
      <c r="H117" s="24">
        <f t="shared" si="3"/>
        <v>38.799999999999997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116.83</v>
      </c>
      <c r="E118" s="22"/>
      <c r="F118" s="23"/>
      <c r="G118" s="17">
        <f t="shared" si="2"/>
        <v>116.83</v>
      </c>
      <c r="H118" s="24">
        <f t="shared" si="3"/>
        <v>116.83</v>
      </c>
    </row>
    <row r="119" spans="1:8" ht="42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28" x14ac:dyDescent="0.2">
      <c r="A123" s="19">
        <v>6980</v>
      </c>
      <c r="B123" s="20" t="s">
        <v>212</v>
      </c>
      <c r="C123" s="21" t="s">
        <v>213</v>
      </c>
      <c r="D123" s="22">
        <v>1.38</v>
      </c>
      <c r="E123" s="22"/>
      <c r="F123" s="23"/>
      <c r="G123" s="17">
        <f t="shared" si="2"/>
        <v>1.38</v>
      </c>
      <c r="H123" s="24">
        <f t="shared" si="3"/>
        <v>1.38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42" x14ac:dyDescent="0.2">
      <c r="A140" s="19">
        <v>7459</v>
      </c>
      <c r="B140" s="20" t="s">
        <v>230</v>
      </c>
      <c r="C140" s="21" t="s">
        <v>675</v>
      </c>
      <c r="D140" s="22">
        <v>17.25</v>
      </c>
      <c r="E140" s="22"/>
      <c r="F140" s="23"/>
      <c r="G140" s="17">
        <f t="shared" si="4"/>
        <v>17.25</v>
      </c>
      <c r="H140" s="24">
        <f t="shared" si="5"/>
        <v>17.25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13.85</v>
      </c>
      <c r="E148" s="22"/>
      <c r="F148" s="23"/>
      <c r="G148" s="17">
        <f t="shared" si="4"/>
        <v>13.85</v>
      </c>
      <c r="H148" s="24">
        <f t="shared" si="5"/>
        <v>13.85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28" x14ac:dyDescent="0.2">
      <c r="A150" s="19">
        <v>7540</v>
      </c>
      <c r="B150" s="20" t="s">
        <v>261</v>
      </c>
      <c r="C150" s="21" t="s">
        <v>262</v>
      </c>
      <c r="D150" s="22">
        <v>3.15</v>
      </c>
      <c r="E150" s="22"/>
      <c r="F150" s="23"/>
      <c r="G150" s="17">
        <f t="shared" si="4"/>
        <v>3.15</v>
      </c>
      <c r="H150" s="24">
        <f t="shared" si="5"/>
        <v>3.15</v>
      </c>
    </row>
    <row r="151" spans="1:8" ht="2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1.77</v>
      </c>
      <c r="E153" s="22"/>
      <c r="F153" s="23"/>
      <c r="G153" s="17">
        <f t="shared" si="4"/>
        <v>1.77</v>
      </c>
      <c r="H153" s="24">
        <f t="shared" si="5"/>
        <v>1.77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3</v>
      </c>
      <c r="E154" s="22"/>
      <c r="F154" s="23"/>
      <c r="G154" s="17">
        <f t="shared" si="4"/>
        <v>3</v>
      </c>
      <c r="H154" s="24">
        <f t="shared" si="5"/>
        <v>3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33.646000000000001</v>
      </c>
      <c r="E157" s="22"/>
      <c r="F157" s="23"/>
      <c r="G157" s="17">
        <f t="shared" si="4"/>
        <v>33.646000000000001</v>
      </c>
      <c r="H157" s="24">
        <f t="shared" si="5"/>
        <v>33.65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>
        <v>91.8</v>
      </c>
      <c r="E158" s="22"/>
      <c r="F158" s="23"/>
      <c r="G158" s="17">
        <f t="shared" si="4"/>
        <v>91.8</v>
      </c>
      <c r="H158" s="24">
        <f t="shared" si="5"/>
        <v>91.8</v>
      </c>
    </row>
    <row r="159" spans="1:8" ht="2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42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42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42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55.42</v>
      </c>
      <c r="E178" s="22"/>
      <c r="F178" s="23"/>
      <c r="G178" s="17">
        <f t="shared" si="4"/>
        <v>55.42</v>
      </c>
      <c r="H178" s="24">
        <f t="shared" si="5"/>
        <v>55.42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76.290000000000006</v>
      </c>
      <c r="E181" s="22"/>
      <c r="F181" s="23"/>
      <c r="G181" s="17">
        <f t="shared" si="4"/>
        <v>76.290000000000006</v>
      </c>
      <c r="H181" s="24">
        <f t="shared" si="5"/>
        <v>76.290000000000006</v>
      </c>
    </row>
    <row r="182" spans="1:8" ht="42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42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42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42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42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42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2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42" x14ac:dyDescent="0.2">
      <c r="A212" s="19">
        <v>122011</v>
      </c>
      <c r="B212" s="20" t="s">
        <v>367</v>
      </c>
      <c r="C212" s="21" t="s">
        <v>368</v>
      </c>
      <c r="D212" s="22">
        <v>3.45</v>
      </c>
      <c r="E212" s="22"/>
      <c r="F212" s="23"/>
      <c r="G212" s="17">
        <f t="shared" si="6"/>
        <v>3.45</v>
      </c>
      <c r="H212" s="24">
        <f t="shared" si="7"/>
        <v>3.45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42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2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2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42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>
        <v>0.63600000000000001</v>
      </c>
      <c r="E228" s="22"/>
      <c r="F228" s="23"/>
      <c r="G228" s="17">
        <f t="shared" si="6"/>
        <v>0.63600000000000001</v>
      </c>
      <c r="H228" s="24">
        <f t="shared" si="7"/>
        <v>0.64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0.69</v>
      </c>
      <c r="E229" s="22"/>
      <c r="F229" s="23"/>
      <c r="G229" s="17">
        <f t="shared" si="6"/>
        <v>0.69</v>
      </c>
      <c r="H229" s="24">
        <f t="shared" si="7"/>
        <v>0.69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3.15</v>
      </c>
      <c r="E230" s="22"/>
      <c r="F230" s="23"/>
      <c r="G230" s="17">
        <f t="shared" si="6"/>
        <v>3.15</v>
      </c>
      <c r="H230" s="24">
        <f t="shared" si="7"/>
        <v>3.15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42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>
        <v>9.4499999999999993</v>
      </c>
      <c r="E243" s="22"/>
      <c r="F243" s="23"/>
      <c r="G243" s="17">
        <f t="shared" si="6"/>
        <v>9.4499999999999993</v>
      </c>
      <c r="H243" s="24">
        <f t="shared" si="7"/>
        <v>9.4499999999999993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11.352</v>
      </c>
      <c r="E245" s="22"/>
      <c r="F245" s="23"/>
      <c r="G245" s="17">
        <f t="shared" si="6"/>
        <v>11.352</v>
      </c>
      <c r="H245" s="24">
        <f t="shared" si="7"/>
        <v>11.35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2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2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42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42" x14ac:dyDescent="0.2">
      <c r="A258" s="19">
        <v>130540</v>
      </c>
      <c r="B258" s="20" t="s">
        <v>423</v>
      </c>
      <c r="C258" s="21" t="s">
        <v>678</v>
      </c>
      <c r="D258" s="22">
        <v>79.224000000000004</v>
      </c>
      <c r="E258" s="22"/>
      <c r="F258" s="23"/>
      <c r="G258" s="17">
        <f t="shared" si="8"/>
        <v>79.224000000000004</v>
      </c>
      <c r="H258" s="24">
        <f t="shared" si="7"/>
        <v>79.22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17.155999999999999</v>
      </c>
      <c r="E259" s="22"/>
      <c r="F259" s="23"/>
      <c r="G259" s="17">
        <f t="shared" si="8"/>
        <v>17.155999999999999</v>
      </c>
      <c r="H259" s="24">
        <f t="shared" si="7"/>
        <v>17.16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42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2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42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42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42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2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42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42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2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2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42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42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509.09</v>
      </c>
      <c r="E307" s="22"/>
      <c r="F307" s="23"/>
      <c r="G307" s="17">
        <f t="shared" si="8"/>
        <v>509.09</v>
      </c>
      <c r="H307" s="24">
        <f t="shared" si="9"/>
        <v>509.09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35.381999999999998</v>
      </c>
      <c r="E309" s="22"/>
      <c r="F309" s="23"/>
      <c r="G309" s="17">
        <f t="shared" si="8"/>
        <v>35.381999999999998</v>
      </c>
      <c r="H309" s="24">
        <f t="shared" si="9"/>
        <v>35.380000000000003</v>
      </c>
    </row>
    <row r="310" spans="1:8" ht="2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2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>
        <v>54.51</v>
      </c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28" x14ac:dyDescent="0.2">
      <c r="A318" s="19">
        <v>150020</v>
      </c>
      <c r="B318" s="20" t="s">
        <v>534</v>
      </c>
      <c r="C318" s="21" t="s">
        <v>535</v>
      </c>
      <c r="D318" s="22">
        <v>7.1</v>
      </c>
      <c r="E318" s="22"/>
      <c r="F318" s="23"/>
      <c r="G318" s="17">
        <f t="shared" si="10"/>
        <v>7.1</v>
      </c>
      <c r="H318" s="24">
        <f t="shared" si="9"/>
        <v>7.1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42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42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>
        <v>39.35</v>
      </c>
      <c r="E330" s="22"/>
      <c r="F330" s="23"/>
      <c r="G330" s="17">
        <f t="shared" si="10"/>
        <v>39.35</v>
      </c>
      <c r="H330" s="24">
        <f t="shared" si="11"/>
        <v>39.35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2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2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2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2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42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2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42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>
        <v>171.15</v>
      </c>
      <c r="E381" s="22"/>
      <c r="F381" s="23"/>
      <c r="G381" s="17">
        <f t="shared" ref="G381:G402" si="12">SUM(D381:F381)</f>
        <v>171.15</v>
      </c>
      <c r="H381" s="24">
        <f t="shared" si="11"/>
        <v>171.15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>
        <v>12.3</v>
      </c>
      <c r="E383" s="22"/>
      <c r="F383" s="23"/>
      <c r="G383" s="17">
        <f t="shared" si="12"/>
        <v>12.3</v>
      </c>
      <c r="H383" s="24">
        <f t="shared" si="11"/>
        <v>12.3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42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375.03</v>
      </c>
      <c r="E388" s="22"/>
      <c r="F388" s="23"/>
      <c r="G388" s="17">
        <f t="shared" si="12"/>
        <v>375.03</v>
      </c>
      <c r="H388" s="24">
        <f t="shared" si="11"/>
        <v>375.03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2056.0219999999999</v>
      </c>
      <c r="E389" s="4"/>
      <c r="F389" s="23"/>
      <c r="G389" s="17">
        <f t="shared" si="12"/>
        <v>2056.0219999999999</v>
      </c>
      <c r="H389" s="24">
        <f t="shared" si="11"/>
        <v>2056.02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82.51</v>
      </c>
      <c r="E390" s="22"/>
      <c r="F390" s="23"/>
      <c r="G390" s="17">
        <f t="shared" si="12"/>
        <v>82.51</v>
      </c>
      <c r="H390" s="24">
        <f t="shared" ref="H390:H402" si="13">ROUND(G390,2)</f>
        <v>82.51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42" x14ac:dyDescent="0.2">
      <c r="A392" s="19">
        <v>230208</v>
      </c>
      <c r="B392" s="20" t="s">
        <v>639</v>
      </c>
      <c r="C392" s="21" t="s">
        <v>640</v>
      </c>
      <c r="D392" s="22">
        <v>128.03399999999999</v>
      </c>
      <c r="E392" s="22"/>
      <c r="F392" s="23"/>
      <c r="G392" s="17">
        <f t="shared" si="12"/>
        <v>128.03399999999999</v>
      </c>
      <c r="H392" s="24">
        <f t="shared" si="13"/>
        <v>128.03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28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28" x14ac:dyDescent="0.2">
      <c r="A397" s="19" t="s">
        <v>718</v>
      </c>
      <c r="B397" s="20" t="s">
        <v>645</v>
      </c>
      <c r="C397" s="21" t="s">
        <v>719</v>
      </c>
      <c r="D397" s="22">
        <v>4.1399999999999997</v>
      </c>
      <c r="E397" s="22"/>
      <c r="F397" s="23"/>
      <c r="G397" s="17">
        <f t="shared" si="12"/>
        <v>4.1399999999999997</v>
      </c>
      <c r="H397" s="24">
        <f t="shared" si="13"/>
        <v>4.1399999999999997</v>
      </c>
    </row>
    <row r="398" spans="1:8" ht="42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>
        <v>21.594000000000001</v>
      </c>
      <c r="E400" s="22"/>
      <c r="F400" s="23"/>
      <c r="G400" s="17">
        <f t="shared" si="12"/>
        <v>21.594000000000001</v>
      </c>
      <c r="H400" s="24">
        <f t="shared" si="13"/>
        <v>21.59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5440.3920000000007</v>
      </c>
      <c r="E403" s="32">
        <f>SUM(E5:E402)</f>
        <v>0</v>
      </c>
      <c r="F403" s="33">
        <f>SUM(F10:F402)</f>
        <v>0</v>
      </c>
      <c r="G403" s="34">
        <f>SUM(G5:G402)</f>
        <v>5385.8820000000005</v>
      </c>
      <c r="H403" s="35">
        <f>SUM(H5:H402)</f>
        <v>5385.8700000000008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B930-9838-8149-AAEA-1A0ADBC19342}">
  <dimension ref="A1:H58"/>
  <sheetViews>
    <sheetView workbookViewId="0">
      <selection activeCell="I8" sqref="I8"/>
    </sheetView>
  </sheetViews>
  <sheetFormatPr baseColWidth="10" defaultRowHeight="15" x14ac:dyDescent="0.2"/>
  <cols>
    <col min="1" max="8" width="19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45808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45" si="0">SUM(D5:F5)</f>
        <v>26.634</v>
      </c>
      <c r="H5" s="18">
        <f t="shared" ref="H5:H56" si="1">ROUND(G5,2)</f>
        <v>26.63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2.73</v>
      </c>
      <c r="E6" s="22"/>
      <c r="F6" s="23"/>
      <c r="G6" s="17">
        <f t="shared" si="0"/>
        <v>2.73</v>
      </c>
      <c r="H6" s="24">
        <f t="shared" si="1"/>
        <v>2.73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71.540000000000006</v>
      </c>
      <c r="E7" s="22"/>
      <c r="F7" s="23"/>
      <c r="G7" s="17">
        <f t="shared" si="0"/>
        <v>71.540000000000006</v>
      </c>
      <c r="H7" s="24">
        <f t="shared" si="1"/>
        <v>71.540000000000006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11.06</v>
      </c>
      <c r="E8" s="22"/>
      <c r="F8" s="23"/>
      <c r="G8" s="17">
        <f t="shared" si="0"/>
        <v>11.06</v>
      </c>
      <c r="H8" s="24">
        <f t="shared" si="1"/>
        <v>11.06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193.828</v>
      </c>
      <c r="E9" s="22"/>
      <c r="F9" s="23"/>
      <c r="G9" s="17">
        <f t="shared" si="0"/>
        <v>193.828</v>
      </c>
      <c r="H9" s="24">
        <f t="shared" si="1"/>
        <v>193.83</v>
      </c>
    </row>
    <row r="10" spans="1:8" ht="28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10.210000000000001</v>
      </c>
      <c r="E11" s="22"/>
      <c r="F11" s="23"/>
      <c r="G11" s="17">
        <f t="shared" si="0"/>
        <v>10.210000000000001</v>
      </c>
      <c r="H11" s="24">
        <f t="shared" si="1"/>
        <v>10.210000000000001</v>
      </c>
    </row>
    <row r="12" spans="1:8" ht="28" x14ac:dyDescent="0.2">
      <c r="A12" s="19">
        <v>3260</v>
      </c>
      <c r="B12" s="20" t="s">
        <v>72</v>
      </c>
      <c r="C12" s="21" t="s">
        <v>73</v>
      </c>
      <c r="D12" s="22">
        <v>15.1</v>
      </c>
      <c r="E12" s="22"/>
      <c r="F12" s="23"/>
      <c r="G12" s="17">
        <f t="shared" si="0"/>
        <v>15.1</v>
      </c>
      <c r="H12" s="24">
        <f t="shared" si="1"/>
        <v>15.1</v>
      </c>
    </row>
    <row r="13" spans="1:8" x14ac:dyDescent="0.2">
      <c r="A13" s="19">
        <v>4760</v>
      </c>
      <c r="B13" s="20" t="s">
        <v>110</v>
      </c>
      <c r="C13" s="21" t="s">
        <v>111</v>
      </c>
      <c r="D13" s="22">
        <v>4.26</v>
      </c>
      <c r="E13" s="22"/>
      <c r="F13" s="23"/>
      <c r="G13" s="17">
        <f t="shared" si="0"/>
        <v>4.26</v>
      </c>
      <c r="H13" s="24">
        <f t="shared" si="1"/>
        <v>4.26</v>
      </c>
    </row>
    <row r="14" spans="1:8" ht="28" x14ac:dyDescent="0.2">
      <c r="A14" s="19">
        <v>5280</v>
      </c>
      <c r="B14" s="20" t="s">
        <v>125</v>
      </c>
      <c r="C14" s="21" t="s">
        <v>126</v>
      </c>
      <c r="D14" s="22">
        <v>8.2680000000000007</v>
      </c>
      <c r="E14" s="22"/>
      <c r="F14" s="23"/>
      <c r="G14" s="17">
        <f t="shared" si="0"/>
        <v>8.2680000000000007</v>
      </c>
      <c r="H14" s="24">
        <f t="shared" si="1"/>
        <v>8.27</v>
      </c>
    </row>
    <row r="15" spans="1:8" x14ac:dyDescent="0.2">
      <c r="A15" s="19">
        <v>5660</v>
      </c>
      <c r="B15" s="20" t="s">
        <v>150</v>
      </c>
      <c r="C15" s="21" t="s">
        <v>151</v>
      </c>
      <c r="D15" s="22">
        <v>160.88</v>
      </c>
      <c r="E15" s="22"/>
      <c r="F15" s="23"/>
      <c r="G15" s="17">
        <f t="shared" si="0"/>
        <v>160.88</v>
      </c>
      <c r="H15" s="24">
        <f t="shared" si="1"/>
        <v>160.88</v>
      </c>
    </row>
    <row r="16" spans="1:8" ht="42" x14ac:dyDescent="0.2">
      <c r="A16" s="19">
        <v>5690</v>
      </c>
      <c r="B16" s="20" t="s">
        <v>152</v>
      </c>
      <c r="C16" s="21" t="s">
        <v>153</v>
      </c>
      <c r="D16" s="22">
        <v>745.572</v>
      </c>
      <c r="E16" s="22"/>
      <c r="F16" s="23">
        <v>262.22000000000003</v>
      </c>
      <c r="G16" s="17">
        <f t="shared" si="0"/>
        <v>1007.792</v>
      </c>
      <c r="H16" s="24">
        <f t="shared" si="1"/>
        <v>1007.79</v>
      </c>
    </row>
    <row r="17" spans="1:8" x14ac:dyDescent="0.2">
      <c r="A17" s="19">
        <v>5760</v>
      </c>
      <c r="B17" s="20" t="s">
        <v>154</v>
      </c>
      <c r="C17" s="21" t="s">
        <v>155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ht="28" x14ac:dyDescent="0.2">
      <c r="A18" s="19">
        <v>6500</v>
      </c>
      <c r="B18" s="20" t="s">
        <v>180</v>
      </c>
      <c r="C18" s="21" t="s">
        <v>181</v>
      </c>
      <c r="D18" s="22">
        <v>73.433999999999997</v>
      </c>
      <c r="E18" s="22"/>
      <c r="F18" s="23"/>
      <c r="G18" s="17">
        <f t="shared" si="0"/>
        <v>73.433999999999997</v>
      </c>
      <c r="H18" s="24">
        <f t="shared" si="1"/>
        <v>73.430000000000007</v>
      </c>
    </row>
    <row r="19" spans="1:8" ht="42" x14ac:dyDescent="0.2">
      <c r="A19" s="19">
        <v>6610</v>
      </c>
      <c r="B19" s="20" t="s">
        <v>190</v>
      </c>
      <c r="C19" s="21" t="s">
        <v>196</v>
      </c>
      <c r="D19" s="22">
        <v>9.66</v>
      </c>
      <c r="E19" s="22"/>
      <c r="F19" s="23"/>
      <c r="G19" s="17">
        <f t="shared" si="0"/>
        <v>9.66</v>
      </c>
      <c r="H19" s="24">
        <f t="shared" si="1"/>
        <v>9.66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19.23</v>
      </c>
      <c r="E20" s="22"/>
      <c r="F20" s="23"/>
      <c r="G20" s="17">
        <f t="shared" si="0"/>
        <v>19.23</v>
      </c>
      <c r="H20" s="24">
        <f t="shared" si="1"/>
        <v>19.23</v>
      </c>
    </row>
    <row r="21" spans="1:8" x14ac:dyDescent="0.2">
      <c r="A21" s="19">
        <v>6870</v>
      </c>
      <c r="B21" s="20" t="s">
        <v>201</v>
      </c>
      <c r="C21" s="21" t="s">
        <v>202</v>
      </c>
      <c r="D21" s="22">
        <v>38.799999999999997</v>
      </c>
      <c r="E21" s="22"/>
      <c r="F21" s="23"/>
      <c r="G21" s="17">
        <f t="shared" si="0"/>
        <v>38.799999999999997</v>
      </c>
      <c r="H21" s="24">
        <f t="shared" si="1"/>
        <v>38.799999999999997</v>
      </c>
    </row>
    <row r="22" spans="1:8" ht="28" x14ac:dyDescent="0.2">
      <c r="A22" s="19">
        <v>6871</v>
      </c>
      <c r="B22" s="20" t="s">
        <v>203</v>
      </c>
      <c r="C22" s="21" t="s">
        <v>204</v>
      </c>
      <c r="D22" s="22">
        <v>116.83</v>
      </c>
      <c r="E22" s="22"/>
      <c r="F22" s="23"/>
      <c r="G22" s="17">
        <f t="shared" si="0"/>
        <v>116.83</v>
      </c>
      <c r="H22" s="24">
        <f t="shared" si="1"/>
        <v>116.83</v>
      </c>
    </row>
    <row r="23" spans="1:8" x14ac:dyDescent="0.2">
      <c r="A23" s="19">
        <v>6980</v>
      </c>
      <c r="B23" s="20" t="s">
        <v>212</v>
      </c>
      <c r="C23" s="21" t="s">
        <v>213</v>
      </c>
      <c r="D23" s="22">
        <v>1.38</v>
      </c>
      <c r="E23" s="22"/>
      <c r="F23" s="23"/>
      <c r="G23" s="17">
        <f t="shared" si="0"/>
        <v>1.38</v>
      </c>
      <c r="H23" s="24">
        <f t="shared" si="1"/>
        <v>1.38</v>
      </c>
    </row>
    <row r="24" spans="1:8" ht="28" x14ac:dyDescent="0.2">
      <c r="A24" s="19">
        <v>7459</v>
      </c>
      <c r="B24" s="20" t="s">
        <v>230</v>
      </c>
      <c r="C24" s="21" t="s">
        <v>675</v>
      </c>
      <c r="D24" s="22">
        <v>17.25</v>
      </c>
      <c r="E24" s="22"/>
      <c r="F24" s="23"/>
      <c r="G24" s="17">
        <f t="shared" si="0"/>
        <v>17.25</v>
      </c>
      <c r="H24" s="24">
        <f t="shared" si="1"/>
        <v>17.25</v>
      </c>
    </row>
    <row r="25" spans="1:8" ht="28" x14ac:dyDescent="0.2">
      <c r="A25" s="19">
        <v>7490</v>
      </c>
      <c r="B25" s="20" t="s">
        <v>257</v>
      </c>
      <c r="C25" s="21" t="s">
        <v>258</v>
      </c>
      <c r="D25" s="22">
        <v>13.85</v>
      </c>
      <c r="E25" s="22"/>
      <c r="F25" s="23"/>
      <c r="G25" s="17">
        <f t="shared" si="0"/>
        <v>13.85</v>
      </c>
      <c r="H25" s="24">
        <f t="shared" si="1"/>
        <v>13.85</v>
      </c>
    </row>
    <row r="26" spans="1:8" x14ac:dyDescent="0.2">
      <c r="A26" s="19">
        <v>7540</v>
      </c>
      <c r="B26" s="20" t="s">
        <v>261</v>
      </c>
      <c r="C26" s="21" t="s">
        <v>262</v>
      </c>
      <c r="D26" s="22">
        <v>3.15</v>
      </c>
      <c r="E26" s="22"/>
      <c r="F26" s="23"/>
      <c r="G26" s="17">
        <f t="shared" si="0"/>
        <v>3.15</v>
      </c>
      <c r="H26" s="24">
        <f t="shared" si="1"/>
        <v>3.15</v>
      </c>
    </row>
    <row r="27" spans="1:8" ht="28" x14ac:dyDescent="0.2">
      <c r="A27" s="19">
        <v>7600</v>
      </c>
      <c r="B27" s="20" t="s">
        <v>251</v>
      </c>
      <c r="C27" s="21" t="s">
        <v>265</v>
      </c>
      <c r="D27" s="22">
        <v>1.77</v>
      </c>
      <c r="E27" s="22"/>
      <c r="F27" s="23"/>
      <c r="G27" s="17">
        <f t="shared" si="0"/>
        <v>1.77</v>
      </c>
      <c r="H27" s="24">
        <f t="shared" si="1"/>
        <v>1.77</v>
      </c>
    </row>
    <row r="28" spans="1:8" ht="28" x14ac:dyDescent="0.2">
      <c r="A28" s="19">
        <v>7620</v>
      </c>
      <c r="B28" s="20" t="s">
        <v>266</v>
      </c>
      <c r="C28" s="21" t="s">
        <v>267</v>
      </c>
      <c r="D28" s="22">
        <v>3</v>
      </c>
      <c r="E28" s="22"/>
      <c r="F28" s="23"/>
      <c r="G28" s="17">
        <f t="shared" si="0"/>
        <v>3</v>
      </c>
      <c r="H28" s="24">
        <f t="shared" si="1"/>
        <v>3</v>
      </c>
    </row>
    <row r="29" spans="1:8" x14ac:dyDescent="0.2">
      <c r="A29" s="19">
        <v>8000</v>
      </c>
      <c r="B29" s="20" t="s">
        <v>272</v>
      </c>
      <c r="C29" s="21" t="s">
        <v>273</v>
      </c>
      <c r="D29" s="22">
        <v>33.646000000000001</v>
      </c>
      <c r="E29" s="22"/>
      <c r="F29" s="23"/>
      <c r="G29" s="17">
        <f t="shared" si="0"/>
        <v>33.646000000000001</v>
      </c>
      <c r="H29" s="24">
        <f t="shared" si="1"/>
        <v>33.65</v>
      </c>
    </row>
    <row r="30" spans="1:8" x14ac:dyDescent="0.2">
      <c r="A30" s="19">
        <v>8001</v>
      </c>
      <c r="B30" s="20" t="s">
        <v>274</v>
      </c>
      <c r="C30" s="21" t="s">
        <v>275</v>
      </c>
      <c r="D30" s="22">
        <v>91.8</v>
      </c>
      <c r="E30" s="22"/>
      <c r="F30" s="23"/>
      <c r="G30" s="17">
        <f t="shared" si="0"/>
        <v>91.8</v>
      </c>
      <c r="H30" s="24">
        <f t="shared" si="1"/>
        <v>91.8</v>
      </c>
    </row>
    <row r="31" spans="1:8" x14ac:dyDescent="0.2">
      <c r="A31" s="19">
        <v>8730</v>
      </c>
      <c r="B31" s="20" t="s">
        <v>305</v>
      </c>
      <c r="C31" s="21" t="s">
        <v>306</v>
      </c>
      <c r="D31" s="22">
        <v>55.42</v>
      </c>
      <c r="E31" s="22"/>
      <c r="F31" s="23"/>
      <c r="G31" s="17">
        <f t="shared" si="0"/>
        <v>55.42</v>
      </c>
      <c r="H31" s="24">
        <f t="shared" si="1"/>
        <v>55.42</v>
      </c>
    </row>
    <row r="32" spans="1:8" ht="42" x14ac:dyDescent="0.2">
      <c r="A32" s="19">
        <v>8890</v>
      </c>
      <c r="B32" s="20" t="s">
        <v>310</v>
      </c>
      <c r="C32" s="21" t="s">
        <v>311</v>
      </c>
      <c r="D32" s="22">
        <v>76.290000000000006</v>
      </c>
      <c r="E32" s="22"/>
      <c r="F32" s="23"/>
      <c r="G32" s="17">
        <f t="shared" si="0"/>
        <v>76.290000000000006</v>
      </c>
      <c r="H32" s="24">
        <f t="shared" si="1"/>
        <v>76.290000000000006</v>
      </c>
    </row>
    <row r="33" spans="1:8" ht="28" x14ac:dyDescent="0.2">
      <c r="A33" s="19">
        <v>122011</v>
      </c>
      <c r="B33" s="20" t="s">
        <v>367</v>
      </c>
      <c r="C33" s="21" t="s">
        <v>368</v>
      </c>
      <c r="D33" s="22">
        <v>3.45</v>
      </c>
      <c r="E33" s="22"/>
      <c r="F33" s="23"/>
      <c r="G33" s="17">
        <f t="shared" si="0"/>
        <v>3.45</v>
      </c>
      <c r="H33" s="24">
        <f t="shared" si="1"/>
        <v>3.45</v>
      </c>
    </row>
    <row r="34" spans="1:8" x14ac:dyDescent="0.2">
      <c r="A34" s="19">
        <v>13091</v>
      </c>
      <c r="B34" s="20" t="s">
        <v>386</v>
      </c>
      <c r="C34" s="21" t="s">
        <v>750</v>
      </c>
      <c r="D34" s="22">
        <v>0.63600000000000001</v>
      </c>
      <c r="E34" s="22"/>
      <c r="F34" s="23"/>
      <c r="G34" s="17">
        <f t="shared" si="0"/>
        <v>0.63600000000000001</v>
      </c>
      <c r="H34" s="24">
        <f t="shared" si="1"/>
        <v>0.64</v>
      </c>
    </row>
    <row r="35" spans="1:8" ht="42" x14ac:dyDescent="0.2">
      <c r="A35" s="19">
        <v>130093</v>
      </c>
      <c r="B35" s="20" t="s">
        <v>388</v>
      </c>
      <c r="C35" s="21" t="s">
        <v>759</v>
      </c>
      <c r="D35" s="22">
        <v>0.69</v>
      </c>
      <c r="E35" s="22"/>
      <c r="F35" s="23"/>
      <c r="G35" s="17">
        <f t="shared" si="0"/>
        <v>0.69</v>
      </c>
      <c r="H35" s="24">
        <f t="shared" si="1"/>
        <v>0.69</v>
      </c>
    </row>
    <row r="36" spans="1:8" ht="28" x14ac:dyDescent="0.2">
      <c r="A36" s="19">
        <v>130094</v>
      </c>
      <c r="B36" s="20" t="s">
        <v>390</v>
      </c>
      <c r="C36" s="21" t="s">
        <v>391</v>
      </c>
      <c r="D36" s="22">
        <v>3.15</v>
      </c>
      <c r="E36" s="22"/>
      <c r="F36" s="23"/>
      <c r="G36" s="17">
        <f t="shared" si="0"/>
        <v>3.15</v>
      </c>
      <c r="H36" s="24">
        <f t="shared" si="1"/>
        <v>3.15</v>
      </c>
    </row>
    <row r="37" spans="1:8" x14ac:dyDescent="0.2">
      <c r="A37" s="19">
        <v>130421</v>
      </c>
      <c r="B37" s="20" t="s">
        <v>412</v>
      </c>
      <c r="C37" s="21" t="s">
        <v>413</v>
      </c>
      <c r="D37" s="22">
        <v>9.4499999999999993</v>
      </c>
      <c r="E37" s="22"/>
      <c r="F37" s="23"/>
      <c r="G37" s="17">
        <f t="shared" si="0"/>
        <v>9.4499999999999993</v>
      </c>
      <c r="H37" s="24">
        <f t="shared" si="1"/>
        <v>9.4499999999999993</v>
      </c>
    </row>
    <row r="38" spans="1:8" x14ac:dyDescent="0.2">
      <c r="A38" s="19">
        <v>130441</v>
      </c>
      <c r="B38" s="20" t="s">
        <v>416</v>
      </c>
      <c r="C38" s="21" t="s">
        <v>417</v>
      </c>
      <c r="D38" s="22">
        <v>11.352</v>
      </c>
      <c r="E38" s="22"/>
      <c r="F38" s="23"/>
      <c r="G38" s="17">
        <f t="shared" si="0"/>
        <v>11.352</v>
      </c>
      <c r="H38" s="24">
        <f t="shared" si="1"/>
        <v>11.35</v>
      </c>
    </row>
    <row r="39" spans="1:8" x14ac:dyDescent="0.2">
      <c r="A39" s="19">
        <v>130482</v>
      </c>
      <c r="B39" s="20" t="s">
        <v>400</v>
      </c>
      <c r="C39" s="21" t="s">
        <v>756</v>
      </c>
      <c r="D39" s="22">
        <v>1.38</v>
      </c>
      <c r="E39" s="22"/>
      <c r="F39" s="23"/>
      <c r="G39" s="17">
        <f t="shared" si="0"/>
        <v>1.38</v>
      </c>
      <c r="H39" s="24">
        <f t="shared" si="1"/>
        <v>1.38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/>
      <c r="E40" s="22"/>
      <c r="F40" s="23">
        <v>161.83000000000001</v>
      </c>
      <c r="G40" s="17">
        <f t="shared" si="0"/>
        <v>161.83000000000001</v>
      </c>
      <c r="H40" s="24">
        <f t="shared" si="1"/>
        <v>161.83000000000001</v>
      </c>
    </row>
    <row r="41" spans="1:8" ht="28" x14ac:dyDescent="0.2">
      <c r="A41" s="19">
        <v>130540</v>
      </c>
      <c r="B41" s="20" t="s">
        <v>423</v>
      </c>
      <c r="C41" s="21" t="s">
        <v>678</v>
      </c>
      <c r="D41" s="22">
        <v>79.224000000000004</v>
      </c>
      <c r="E41" s="22"/>
      <c r="F41" s="23"/>
      <c r="G41" s="17">
        <f t="shared" si="0"/>
        <v>79.224000000000004</v>
      </c>
      <c r="H41" s="24">
        <f t="shared" si="1"/>
        <v>79.22</v>
      </c>
    </row>
    <row r="42" spans="1:8" x14ac:dyDescent="0.2">
      <c r="A42" s="19">
        <v>130554</v>
      </c>
      <c r="B42" s="20" t="s">
        <v>436</v>
      </c>
      <c r="C42" s="21" t="s">
        <v>770</v>
      </c>
      <c r="D42" s="22">
        <v>17.155999999999999</v>
      </c>
      <c r="E42" s="22"/>
      <c r="F42" s="23"/>
      <c r="G42" s="17">
        <f t="shared" si="0"/>
        <v>17.155999999999999</v>
      </c>
      <c r="H42" s="24">
        <f t="shared" si="1"/>
        <v>17.16</v>
      </c>
    </row>
    <row r="43" spans="1:8" x14ac:dyDescent="0.2">
      <c r="A43" s="19">
        <v>130880</v>
      </c>
      <c r="B43" s="20" t="s">
        <v>515</v>
      </c>
      <c r="C43" s="21" t="s">
        <v>516</v>
      </c>
      <c r="D43" s="22">
        <v>509.09</v>
      </c>
      <c r="E43" s="22"/>
      <c r="F43" s="23"/>
      <c r="G43" s="17">
        <f t="shared" si="0"/>
        <v>509.09</v>
      </c>
      <c r="H43" s="24">
        <f t="shared" si="1"/>
        <v>509.09</v>
      </c>
    </row>
    <row r="44" spans="1:8" x14ac:dyDescent="0.2">
      <c r="A44" s="19">
        <v>130951</v>
      </c>
      <c r="B44" s="20" t="s">
        <v>518</v>
      </c>
      <c r="C44" s="21" t="s">
        <v>519</v>
      </c>
      <c r="D44" s="22">
        <v>35.381999999999998</v>
      </c>
      <c r="E44" s="22"/>
      <c r="F44" s="23"/>
      <c r="G44" s="17">
        <f t="shared" si="0"/>
        <v>35.381999999999998</v>
      </c>
      <c r="H44" s="24">
        <f t="shared" si="1"/>
        <v>35.380000000000003</v>
      </c>
    </row>
    <row r="45" spans="1:8" x14ac:dyDescent="0.2">
      <c r="A45" s="19">
        <v>150000</v>
      </c>
      <c r="B45" s="20" t="s">
        <v>522</v>
      </c>
      <c r="C45" s="21" t="s">
        <v>523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150005</v>
      </c>
      <c r="B46" s="20" t="s">
        <v>530</v>
      </c>
      <c r="C46" s="21" t="s">
        <v>531</v>
      </c>
      <c r="D46" s="22">
        <v>54.51</v>
      </c>
      <c r="E46" s="22"/>
      <c r="F46" s="23"/>
      <c r="G46" s="17">
        <v>0</v>
      </c>
      <c r="H46" s="24">
        <f t="shared" si="1"/>
        <v>0</v>
      </c>
    </row>
    <row r="47" spans="1:8" x14ac:dyDescent="0.2">
      <c r="A47" s="19">
        <v>150020</v>
      </c>
      <c r="B47" s="20" t="s">
        <v>534</v>
      </c>
      <c r="C47" s="21" t="s">
        <v>535</v>
      </c>
      <c r="D47" s="22">
        <v>7.1</v>
      </c>
      <c r="E47" s="22"/>
      <c r="F47" s="23"/>
      <c r="G47" s="17">
        <f t="shared" ref="G47:G56" si="2">SUM(D47:F47)</f>
        <v>7.1</v>
      </c>
      <c r="H47" s="24">
        <f t="shared" si="1"/>
        <v>7.1</v>
      </c>
    </row>
    <row r="48" spans="1:8" x14ac:dyDescent="0.2">
      <c r="A48" s="19">
        <v>152010</v>
      </c>
      <c r="B48" s="20" t="s">
        <v>556</v>
      </c>
      <c r="C48" s="21" t="s">
        <v>557</v>
      </c>
      <c r="D48" s="22">
        <v>39.35</v>
      </c>
      <c r="E48" s="22"/>
      <c r="F48" s="23"/>
      <c r="G48" s="17">
        <f t="shared" si="2"/>
        <v>39.35</v>
      </c>
      <c r="H48" s="24">
        <f t="shared" si="1"/>
        <v>39.35</v>
      </c>
    </row>
    <row r="49" spans="1:8" x14ac:dyDescent="0.2">
      <c r="A49" s="19">
        <v>221280</v>
      </c>
      <c r="B49" s="20" t="s">
        <v>611</v>
      </c>
      <c r="C49" s="21" t="s">
        <v>771</v>
      </c>
      <c r="D49" s="22">
        <v>171.15</v>
      </c>
      <c r="E49" s="22"/>
      <c r="F49" s="23"/>
      <c r="G49" s="17">
        <f t="shared" si="2"/>
        <v>171.15</v>
      </c>
      <c r="H49" s="24">
        <f t="shared" si="1"/>
        <v>171.15</v>
      </c>
    </row>
    <row r="50" spans="1:8" x14ac:dyDescent="0.2">
      <c r="A50" s="19">
        <v>221240</v>
      </c>
      <c r="B50" s="20" t="s">
        <v>611</v>
      </c>
      <c r="C50" s="21" t="s">
        <v>764</v>
      </c>
      <c r="D50" s="22">
        <v>12.3</v>
      </c>
      <c r="E50" s="22"/>
      <c r="F50" s="23"/>
      <c r="G50" s="17">
        <f t="shared" si="2"/>
        <v>12.3</v>
      </c>
      <c r="H50" s="24">
        <f t="shared" si="1"/>
        <v>12.3</v>
      </c>
    </row>
    <row r="51" spans="1:8" x14ac:dyDescent="0.2">
      <c r="A51" s="19">
        <v>230201</v>
      </c>
      <c r="B51" s="20" t="s">
        <v>631</v>
      </c>
      <c r="C51" s="21" t="s">
        <v>632</v>
      </c>
      <c r="D51" s="22">
        <v>375.03</v>
      </c>
      <c r="E51" s="22"/>
      <c r="F51" s="23"/>
      <c r="G51" s="17">
        <f t="shared" si="2"/>
        <v>375.03</v>
      </c>
      <c r="H51" s="24">
        <f t="shared" si="1"/>
        <v>375.03</v>
      </c>
    </row>
    <row r="52" spans="1:8" x14ac:dyDescent="0.2">
      <c r="A52" s="19">
        <v>230202</v>
      </c>
      <c r="B52" s="20" t="s">
        <v>633</v>
      </c>
      <c r="C52" s="21" t="s">
        <v>634</v>
      </c>
      <c r="D52" s="22">
        <v>2056.0219999999999</v>
      </c>
      <c r="E52" s="4">
        <v>1.52</v>
      </c>
      <c r="F52" s="23"/>
      <c r="G52" s="17">
        <f t="shared" si="2"/>
        <v>2057.5419999999999</v>
      </c>
      <c r="H52" s="24">
        <f t="shared" si="1"/>
        <v>2057.54</v>
      </c>
    </row>
    <row r="53" spans="1:8" x14ac:dyDescent="0.2">
      <c r="A53" s="19">
        <v>230203</v>
      </c>
      <c r="B53" s="20" t="s">
        <v>635</v>
      </c>
      <c r="C53" s="21" t="s">
        <v>636</v>
      </c>
      <c r="D53" s="22">
        <v>82.51</v>
      </c>
      <c r="E53" s="22"/>
      <c r="F53" s="23"/>
      <c r="G53" s="17">
        <f t="shared" si="2"/>
        <v>82.51</v>
      </c>
      <c r="H53" s="24">
        <f t="shared" si="1"/>
        <v>82.51</v>
      </c>
    </row>
    <row r="54" spans="1:8" ht="28" x14ac:dyDescent="0.2">
      <c r="A54" s="19">
        <v>230208</v>
      </c>
      <c r="B54" s="20" t="s">
        <v>639</v>
      </c>
      <c r="C54" s="21" t="s">
        <v>640</v>
      </c>
      <c r="D54" s="22">
        <v>128.03399999999999</v>
      </c>
      <c r="E54" s="22"/>
      <c r="F54" s="23">
        <v>56.88</v>
      </c>
      <c r="G54" s="17">
        <f t="shared" si="2"/>
        <v>184.91399999999999</v>
      </c>
      <c r="H54" s="24">
        <f t="shared" si="1"/>
        <v>184.91</v>
      </c>
    </row>
    <row r="55" spans="1:8" x14ac:dyDescent="0.2">
      <c r="A55" s="19">
        <v>230801</v>
      </c>
      <c r="B55" s="20" t="s">
        <v>645</v>
      </c>
      <c r="C55" s="21" t="s">
        <v>719</v>
      </c>
      <c r="D55" s="22">
        <v>4.1399999999999997</v>
      </c>
      <c r="E55" s="22"/>
      <c r="F55" s="23"/>
      <c r="G55" s="17">
        <f t="shared" si="2"/>
        <v>4.1399999999999997</v>
      </c>
      <c r="H55" s="24">
        <f t="shared" si="1"/>
        <v>4.1399999999999997</v>
      </c>
    </row>
    <row r="56" spans="1:8" ht="28" x14ac:dyDescent="0.2">
      <c r="A56" s="19">
        <v>814020</v>
      </c>
      <c r="B56" s="20" t="s">
        <v>651</v>
      </c>
      <c r="C56" s="21" t="s">
        <v>652</v>
      </c>
      <c r="D56" s="22">
        <v>21.594000000000001</v>
      </c>
      <c r="E56" s="22"/>
      <c r="F56" s="23"/>
      <c r="G56" s="17">
        <f t="shared" si="2"/>
        <v>21.594000000000001</v>
      </c>
      <c r="H56" s="24">
        <f t="shared" si="1"/>
        <v>21.59</v>
      </c>
    </row>
    <row r="57" spans="1:8" x14ac:dyDescent="0.2">
      <c r="A57" s="2"/>
      <c r="B57" s="2"/>
      <c r="C57" s="4"/>
      <c r="D57" s="32">
        <f>SUM(D5:D56)</f>
        <v>5440.3920000000007</v>
      </c>
      <c r="E57" s="32">
        <f>SUM(E5:E56)</f>
        <v>1.52</v>
      </c>
      <c r="F57" s="33">
        <f>SUM(F6:F56)</f>
        <v>480.93000000000006</v>
      </c>
      <c r="G57" s="34">
        <f>SUM(G5:G56)</f>
        <v>5868.3320000000012</v>
      </c>
      <c r="H57" s="35">
        <f>SUM(H5:H56)</f>
        <v>5868.3200000000006</v>
      </c>
    </row>
    <row r="58" spans="1:8" x14ac:dyDescent="0.2">
      <c r="A58" s="2" t="s">
        <v>7</v>
      </c>
      <c r="B58" s="2"/>
      <c r="C58" s="4"/>
      <c r="D58" s="4"/>
      <c r="E58" s="4"/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1BBD-4B75-904D-8A10-8F71F8775D66}">
  <dimension ref="A1:H39"/>
  <sheetViews>
    <sheetView workbookViewId="0">
      <selection activeCell="J9" sqref="J9"/>
    </sheetView>
  </sheetViews>
  <sheetFormatPr baseColWidth="10" defaultRowHeight="15" x14ac:dyDescent="0.2"/>
  <cols>
    <col min="1" max="8" width="19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772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37" si="0">SUM(D5:F5)</f>
        <v>5.4119999999999999</v>
      </c>
      <c r="H5" s="18">
        <f t="shared" ref="H5:H37" si="1">ROUND(G5,2)</f>
        <v>5.41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29.04</v>
      </c>
      <c r="E6" s="22"/>
      <c r="F6" s="23"/>
      <c r="G6" s="17">
        <f t="shared" si="0"/>
        <v>29.04</v>
      </c>
      <c r="H6" s="24">
        <f t="shared" si="1"/>
        <v>29.04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22.14</v>
      </c>
      <c r="E7" s="22"/>
      <c r="F7" s="23"/>
      <c r="G7" s="17">
        <f t="shared" si="0"/>
        <v>22.14</v>
      </c>
      <c r="H7" s="24">
        <f t="shared" si="1"/>
        <v>22.14</v>
      </c>
    </row>
    <row r="8" spans="1:8" ht="28" x14ac:dyDescent="0.2">
      <c r="A8" s="19">
        <v>2140</v>
      </c>
      <c r="B8" s="20" t="s">
        <v>42</v>
      </c>
      <c r="C8" s="21" t="s">
        <v>43</v>
      </c>
      <c r="D8" s="22">
        <v>38.15</v>
      </c>
      <c r="E8" s="22"/>
      <c r="F8" s="23"/>
      <c r="G8" s="17">
        <f t="shared" si="0"/>
        <v>38.15</v>
      </c>
      <c r="H8" s="24">
        <f t="shared" si="1"/>
        <v>38.15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140.19800000000001</v>
      </c>
      <c r="E9" s="22"/>
      <c r="F9" s="23"/>
      <c r="G9" s="17">
        <f t="shared" si="0"/>
        <v>140.19800000000001</v>
      </c>
      <c r="H9" s="24">
        <f t="shared" si="1"/>
        <v>140.19999999999999</v>
      </c>
    </row>
    <row r="10" spans="1:8" ht="28" x14ac:dyDescent="0.2">
      <c r="A10" s="19">
        <v>2570</v>
      </c>
      <c r="B10" s="20" t="s">
        <v>58</v>
      </c>
      <c r="C10" s="21" t="s">
        <v>59</v>
      </c>
      <c r="D10" s="22">
        <v>15.18</v>
      </c>
      <c r="E10" s="22"/>
      <c r="F10" s="23"/>
      <c r="G10" s="17">
        <f t="shared" si="0"/>
        <v>15.18</v>
      </c>
      <c r="H10" s="24">
        <f t="shared" si="1"/>
        <v>15.18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4.08</v>
      </c>
      <c r="E11" s="22"/>
      <c r="F11" s="23"/>
      <c r="G11" s="17">
        <f t="shared" si="0"/>
        <v>4.08</v>
      </c>
      <c r="H11" s="24">
        <f t="shared" si="1"/>
        <v>4.08</v>
      </c>
    </row>
    <row r="12" spans="1:8" ht="28" x14ac:dyDescent="0.2">
      <c r="A12" s="19">
        <v>5006</v>
      </c>
      <c r="B12" s="20" t="s">
        <v>120</v>
      </c>
      <c r="C12" s="21" t="s">
        <v>706</v>
      </c>
      <c r="D12" s="22">
        <v>27.45</v>
      </c>
      <c r="E12" s="22"/>
      <c r="F12" s="23"/>
      <c r="G12" s="17">
        <f t="shared" si="0"/>
        <v>27.45</v>
      </c>
      <c r="H12" s="24">
        <f t="shared" si="1"/>
        <v>27.45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2.8260000000000001</v>
      </c>
      <c r="E13" s="22"/>
      <c r="F13" s="23"/>
      <c r="G13" s="17">
        <f t="shared" si="0"/>
        <v>2.8260000000000001</v>
      </c>
      <c r="H13" s="24">
        <f t="shared" si="1"/>
        <v>2.83</v>
      </c>
    </row>
    <row r="14" spans="1:8" ht="42" x14ac:dyDescent="0.2">
      <c r="A14" s="19">
        <v>5690</v>
      </c>
      <c r="B14" s="20" t="s">
        <v>152</v>
      </c>
      <c r="C14" s="21" t="s">
        <v>153</v>
      </c>
      <c r="D14" s="22">
        <v>222.506</v>
      </c>
      <c r="E14" s="22"/>
      <c r="F14" s="23">
        <v>119.66</v>
      </c>
      <c r="G14" s="17">
        <f t="shared" si="0"/>
        <v>342.166</v>
      </c>
      <c r="H14" s="24">
        <f t="shared" si="1"/>
        <v>342.17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ht="28" x14ac:dyDescent="0.2">
      <c r="A16" s="19">
        <v>6871</v>
      </c>
      <c r="B16" s="20" t="s">
        <v>203</v>
      </c>
      <c r="C16" s="21" t="s">
        <v>204</v>
      </c>
      <c r="D16" s="22">
        <v>3.15</v>
      </c>
      <c r="E16" s="22"/>
      <c r="F16" s="23"/>
      <c r="G16" s="17">
        <f t="shared" si="0"/>
        <v>3.15</v>
      </c>
      <c r="H16" s="24">
        <f t="shared" si="1"/>
        <v>3.15</v>
      </c>
    </row>
    <row r="17" spans="1:8" ht="28" x14ac:dyDescent="0.2">
      <c r="A17" s="19">
        <v>7250</v>
      </c>
      <c r="B17" s="20" t="s">
        <v>226</v>
      </c>
      <c r="C17" s="21" t="s">
        <v>227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x14ac:dyDescent="0.2">
      <c r="A18" s="19">
        <v>7280</v>
      </c>
      <c r="B18" s="20" t="s">
        <v>234</v>
      </c>
      <c r="C18" s="21" t="s">
        <v>235</v>
      </c>
      <c r="D18" s="22">
        <v>6.3</v>
      </c>
      <c r="E18" s="22"/>
      <c r="F18" s="23"/>
      <c r="G18" s="17">
        <f t="shared" si="0"/>
        <v>6.3</v>
      </c>
      <c r="H18" s="24">
        <f t="shared" si="1"/>
        <v>6.3</v>
      </c>
    </row>
    <row r="19" spans="1:8" ht="28" x14ac:dyDescent="0.2">
      <c r="A19" s="19">
        <v>7490</v>
      </c>
      <c r="B19" s="20" t="s">
        <v>257</v>
      </c>
      <c r="C19" s="21" t="s">
        <v>258</v>
      </c>
      <c r="D19" s="22">
        <v>2.0699999999999998</v>
      </c>
      <c r="E19" s="22"/>
      <c r="F19" s="23"/>
      <c r="G19" s="17">
        <f t="shared" si="0"/>
        <v>2.0699999999999998</v>
      </c>
      <c r="H19" s="24">
        <f t="shared" si="1"/>
        <v>2.0699999999999998</v>
      </c>
    </row>
    <row r="20" spans="1:8" ht="28" x14ac:dyDescent="0.2">
      <c r="A20" s="19">
        <v>7620</v>
      </c>
      <c r="B20" s="20" t="s">
        <v>266</v>
      </c>
      <c r="C20" s="21" t="s">
        <v>267</v>
      </c>
      <c r="D20" s="22">
        <v>1.5</v>
      </c>
      <c r="E20" s="22"/>
      <c r="F20" s="23"/>
      <c r="G20" s="17">
        <f t="shared" si="0"/>
        <v>1.5</v>
      </c>
      <c r="H20" s="24">
        <f t="shared" si="1"/>
        <v>1.5</v>
      </c>
    </row>
    <row r="21" spans="1:8" x14ac:dyDescent="0.2">
      <c r="A21" s="19">
        <v>8000</v>
      </c>
      <c r="B21" s="20" t="s">
        <v>272</v>
      </c>
      <c r="C21" s="21" t="s">
        <v>273</v>
      </c>
      <c r="D21" s="22">
        <v>5.5</v>
      </c>
      <c r="E21" s="22"/>
      <c r="F21" s="23"/>
      <c r="G21" s="17">
        <f t="shared" si="0"/>
        <v>5.5</v>
      </c>
      <c r="H21" s="24">
        <f t="shared" si="1"/>
        <v>5.5</v>
      </c>
    </row>
    <row r="22" spans="1:8" ht="42" x14ac:dyDescent="0.2">
      <c r="A22" s="19">
        <v>8890</v>
      </c>
      <c r="B22" s="20" t="s">
        <v>310</v>
      </c>
      <c r="C22" s="21" t="s">
        <v>311</v>
      </c>
      <c r="D22" s="22">
        <v>1.38</v>
      </c>
      <c r="E22" s="22"/>
      <c r="F22" s="23"/>
      <c r="G22" s="17">
        <f t="shared" si="0"/>
        <v>1.38</v>
      </c>
      <c r="H22" s="24">
        <f t="shared" si="1"/>
        <v>1.38</v>
      </c>
    </row>
    <row r="23" spans="1:8" ht="28" x14ac:dyDescent="0.2">
      <c r="A23" s="19">
        <v>9090</v>
      </c>
      <c r="B23" s="20" t="s">
        <v>326</v>
      </c>
      <c r="C23" s="21" t="s">
        <v>327</v>
      </c>
      <c r="D23" s="22">
        <v>12.54</v>
      </c>
      <c r="E23" s="22"/>
      <c r="F23" s="23"/>
      <c r="G23" s="17">
        <f t="shared" si="0"/>
        <v>12.54</v>
      </c>
      <c r="H23" s="24">
        <f t="shared" si="1"/>
        <v>12.54</v>
      </c>
    </row>
    <row r="24" spans="1:8" ht="42" x14ac:dyDescent="0.2">
      <c r="A24" s="19">
        <v>130093</v>
      </c>
      <c r="B24" s="20" t="s">
        <v>388</v>
      </c>
      <c r="C24" s="21" t="s">
        <v>759</v>
      </c>
      <c r="D24" s="22">
        <v>3.71</v>
      </c>
      <c r="E24" s="22"/>
      <c r="F24" s="23"/>
      <c r="G24" s="17">
        <f t="shared" si="0"/>
        <v>3.71</v>
      </c>
      <c r="H24" s="24">
        <f t="shared" si="1"/>
        <v>3.71</v>
      </c>
    </row>
    <row r="25" spans="1:8" x14ac:dyDescent="0.2">
      <c r="A25" s="19">
        <v>130441</v>
      </c>
      <c r="B25" s="20" t="s">
        <v>416</v>
      </c>
      <c r="C25" s="21" t="s">
        <v>417</v>
      </c>
      <c r="D25" s="22">
        <v>2.016</v>
      </c>
      <c r="E25" s="22"/>
      <c r="F25" s="23"/>
      <c r="G25" s="17">
        <f t="shared" si="0"/>
        <v>2.016</v>
      </c>
      <c r="H25" s="24">
        <f t="shared" si="1"/>
        <v>2.02</v>
      </c>
    </row>
    <row r="26" spans="1:8" x14ac:dyDescent="0.2">
      <c r="A26" s="19">
        <v>130482</v>
      </c>
      <c r="B26" s="20" t="s">
        <v>400</v>
      </c>
      <c r="C26" s="21" t="s">
        <v>756</v>
      </c>
      <c r="D26" s="22">
        <v>1.272</v>
      </c>
      <c r="E26" s="22"/>
      <c r="F26" s="23"/>
      <c r="G26" s="17">
        <f t="shared" si="0"/>
        <v>1.272</v>
      </c>
      <c r="H26" s="24">
        <f t="shared" si="1"/>
        <v>1.27</v>
      </c>
    </row>
    <row r="27" spans="1:8" x14ac:dyDescent="0.2">
      <c r="A27" s="19">
        <v>130554</v>
      </c>
      <c r="B27" s="20" t="s">
        <v>436</v>
      </c>
      <c r="C27" s="21" t="s">
        <v>770</v>
      </c>
      <c r="D27" s="22">
        <v>7.2060000000000004</v>
      </c>
      <c r="E27" s="22"/>
      <c r="F27" s="23"/>
      <c r="G27" s="17">
        <f t="shared" si="0"/>
        <v>7.2060000000000004</v>
      </c>
      <c r="H27" s="24">
        <f t="shared" si="1"/>
        <v>7.21</v>
      </c>
    </row>
    <row r="28" spans="1:8" ht="28" x14ac:dyDescent="0.2">
      <c r="A28" s="19">
        <v>130553</v>
      </c>
      <c r="B28" s="20" t="s">
        <v>438</v>
      </c>
      <c r="C28" s="21" t="s">
        <v>439</v>
      </c>
      <c r="D28" s="22">
        <v>6.45</v>
      </c>
      <c r="E28" s="22"/>
      <c r="F28" s="23"/>
      <c r="G28" s="17">
        <f t="shared" si="0"/>
        <v>6.45</v>
      </c>
      <c r="H28" s="24">
        <f t="shared" si="1"/>
        <v>6.45</v>
      </c>
    </row>
    <row r="29" spans="1:8" x14ac:dyDescent="0.2">
      <c r="A29" s="19">
        <v>130880</v>
      </c>
      <c r="B29" s="20" t="s">
        <v>515</v>
      </c>
      <c r="C29" s="21" t="s">
        <v>516</v>
      </c>
      <c r="D29" s="22">
        <v>224.38</v>
      </c>
      <c r="E29" s="22"/>
      <c r="F29" s="23"/>
      <c r="G29" s="17">
        <f t="shared" si="0"/>
        <v>224.38</v>
      </c>
      <c r="H29" s="24">
        <f t="shared" si="1"/>
        <v>224.38</v>
      </c>
    </row>
    <row r="30" spans="1:8" x14ac:dyDescent="0.2">
      <c r="A30" s="19">
        <v>130951</v>
      </c>
      <c r="B30" s="20" t="s">
        <v>518</v>
      </c>
      <c r="C30" s="21" t="s">
        <v>519</v>
      </c>
      <c r="D30" s="22">
        <v>5.8319999999999999</v>
      </c>
      <c r="E30" s="22"/>
      <c r="F30" s="23"/>
      <c r="G30" s="17">
        <f t="shared" si="0"/>
        <v>5.8319999999999999</v>
      </c>
      <c r="H30" s="24">
        <f t="shared" si="1"/>
        <v>5.83</v>
      </c>
    </row>
    <row r="31" spans="1:8" x14ac:dyDescent="0.2">
      <c r="A31" s="19">
        <v>150020</v>
      </c>
      <c r="B31" s="20" t="s">
        <v>534</v>
      </c>
      <c r="C31" s="21" t="s">
        <v>535</v>
      </c>
      <c r="D31" s="22">
        <v>6.2</v>
      </c>
      <c r="E31" s="22"/>
      <c r="F31" s="23"/>
      <c r="G31" s="17">
        <f t="shared" si="0"/>
        <v>6.2</v>
      </c>
      <c r="H31" s="24">
        <f t="shared" si="1"/>
        <v>6.2</v>
      </c>
    </row>
    <row r="32" spans="1:8" x14ac:dyDescent="0.2">
      <c r="A32" s="19">
        <v>230201</v>
      </c>
      <c r="B32" s="20" t="s">
        <v>631</v>
      </c>
      <c r="C32" s="21" t="s">
        <v>632</v>
      </c>
      <c r="D32" s="22">
        <v>247.066</v>
      </c>
      <c r="E32" s="22"/>
      <c r="F32" s="23"/>
      <c r="G32" s="17">
        <f t="shared" si="0"/>
        <v>247.066</v>
      </c>
      <c r="H32" s="24">
        <f t="shared" si="1"/>
        <v>247.07</v>
      </c>
    </row>
    <row r="33" spans="1:8" x14ac:dyDescent="0.2">
      <c r="A33" s="19">
        <v>230202</v>
      </c>
      <c r="B33" s="20" t="s">
        <v>633</v>
      </c>
      <c r="C33" s="21" t="s">
        <v>634</v>
      </c>
      <c r="D33" s="22">
        <v>254.70400000000001</v>
      </c>
      <c r="E33" s="4">
        <v>7.57</v>
      </c>
      <c r="F33" s="23"/>
      <c r="G33" s="17">
        <f t="shared" si="0"/>
        <v>262.274</v>
      </c>
      <c r="H33" s="24">
        <f t="shared" si="1"/>
        <v>262.27</v>
      </c>
    </row>
    <row r="34" spans="1:8" x14ac:dyDescent="0.2">
      <c r="A34" s="19">
        <v>230203</v>
      </c>
      <c r="B34" s="20" t="s">
        <v>635</v>
      </c>
      <c r="C34" s="21" t="s">
        <v>636</v>
      </c>
      <c r="D34" s="22">
        <v>11.77</v>
      </c>
      <c r="E34" s="22"/>
      <c r="F34" s="23"/>
      <c r="G34" s="17">
        <f t="shared" si="0"/>
        <v>11.77</v>
      </c>
      <c r="H34" s="24">
        <f t="shared" si="1"/>
        <v>11.77</v>
      </c>
    </row>
    <row r="35" spans="1:8" ht="28" x14ac:dyDescent="0.2">
      <c r="A35" s="19">
        <v>230208</v>
      </c>
      <c r="B35" s="20" t="s">
        <v>639</v>
      </c>
      <c r="C35" s="21" t="s">
        <v>640</v>
      </c>
      <c r="D35" s="22">
        <v>43.512</v>
      </c>
      <c r="E35" s="22"/>
      <c r="F35" s="23"/>
      <c r="G35" s="17">
        <f t="shared" si="0"/>
        <v>43.512</v>
      </c>
      <c r="H35" s="24">
        <f t="shared" si="1"/>
        <v>43.51</v>
      </c>
    </row>
    <row r="36" spans="1:8" x14ac:dyDescent="0.2">
      <c r="A36" s="19">
        <v>1.3260000000000001</v>
      </c>
      <c r="B36" s="20" t="s">
        <v>645</v>
      </c>
      <c r="C36" s="21" t="s">
        <v>719</v>
      </c>
      <c r="D36" s="22">
        <v>1.3260000000000001</v>
      </c>
      <c r="E36" s="22"/>
      <c r="F36" s="23"/>
      <c r="G36" s="17">
        <f t="shared" si="0"/>
        <v>1.3260000000000001</v>
      </c>
      <c r="H36" s="24">
        <f t="shared" si="1"/>
        <v>1.33</v>
      </c>
    </row>
    <row r="37" spans="1:8" ht="28" x14ac:dyDescent="0.2">
      <c r="A37" s="19">
        <v>814020</v>
      </c>
      <c r="B37" s="20" t="s">
        <v>647</v>
      </c>
      <c r="C37" s="21" t="s">
        <v>648</v>
      </c>
      <c r="D37" s="22">
        <v>9.3360000000000003</v>
      </c>
      <c r="E37" s="22"/>
      <c r="F37" s="23"/>
      <c r="G37" s="17">
        <f t="shared" si="0"/>
        <v>9.3360000000000003</v>
      </c>
      <c r="H37" s="24">
        <f t="shared" si="1"/>
        <v>9.34</v>
      </c>
    </row>
    <row r="38" spans="1:8" x14ac:dyDescent="0.2">
      <c r="A38" s="2"/>
      <c r="B38" s="2"/>
      <c r="C38" s="4"/>
      <c r="D38" s="32">
        <f>SUM(D5:D37)</f>
        <v>1365.5820000000001</v>
      </c>
      <c r="E38" s="32">
        <f>SUM(E5:E37)</f>
        <v>7.57</v>
      </c>
      <c r="F38" s="33">
        <f>SUM(F6:F37)</f>
        <v>119.66</v>
      </c>
      <c r="G38" s="34">
        <f>SUM(G5:G37)</f>
        <v>1492.8120000000004</v>
      </c>
      <c r="H38" s="35">
        <f>SUM(H5:H37)</f>
        <v>1492.8300000000002</v>
      </c>
    </row>
    <row r="39" spans="1:8" x14ac:dyDescent="0.2">
      <c r="A39" s="2" t="s">
        <v>7</v>
      </c>
      <c r="B39" s="2"/>
      <c r="C39" s="4"/>
      <c r="D39" s="4"/>
      <c r="E39" s="4"/>
      <c r="F39" s="4" t="s">
        <v>7</v>
      </c>
      <c r="G39" s="36"/>
      <c r="H39" s="35"/>
    </row>
  </sheetData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57AA2-9AA9-D845-B617-0A7CF5572336}">
  <dimension ref="A1:H404"/>
  <sheetViews>
    <sheetView workbookViewId="0">
      <selection sqref="A1:H104857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61" si="0">SUM(D5:F5)</f>
        <v>5.4119999999999999</v>
      </c>
      <c r="H5" s="18">
        <f t="shared" ref="H5:H69" si="1">ROUND(G5,2)</f>
        <v>5.41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29.04</v>
      </c>
      <c r="E11" s="22"/>
      <c r="F11" s="23"/>
      <c r="G11" s="17">
        <f t="shared" si="0"/>
        <v>29.04</v>
      </c>
      <c r="H11" s="24">
        <f t="shared" si="1"/>
        <v>29.04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22.14</v>
      </c>
      <c r="E14" s="22"/>
      <c r="F14" s="23"/>
      <c r="G14" s="17">
        <f t="shared" si="0"/>
        <v>22.14</v>
      </c>
      <c r="H14" s="24">
        <f t="shared" si="1"/>
        <v>22.14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>
        <v>38.15</v>
      </c>
      <c r="E26" s="22"/>
      <c r="F26" s="23"/>
      <c r="G26" s="17">
        <f t="shared" si="0"/>
        <v>38.15</v>
      </c>
      <c r="H26" s="24">
        <f t="shared" si="1"/>
        <v>38.15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140.19800000000001</v>
      </c>
      <c r="E31" s="22"/>
      <c r="F31" s="23"/>
      <c r="G31" s="17">
        <f t="shared" si="0"/>
        <v>140.19800000000001</v>
      </c>
      <c r="H31" s="24">
        <f t="shared" si="1"/>
        <v>140.19999999999999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>
        <v>15.18</v>
      </c>
      <c r="E34" s="22"/>
      <c r="F34" s="23"/>
      <c r="G34" s="17">
        <f t="shared" si="0"/>
        <v>15.18</v>
      </c>
      <c r="H34" s="24">
        <f t="shared" si="1"/>
        <v>15.18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4.08</v>
      </c>
      <c r="E38" s="22"/>
      <c r="F38" s="23"/>
      <c r="G38" s="17">
        <f t="shared" si="0"/>
        <v>4.08</v>
      </c>
      <c r="H38" s="24">
        <f t="shared" si="1"/>
        <v>4.08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>
        <v>27.45</v>
      </c>
      <c r="E68" s="22"/>
      <c r="F68" s="23"/>
      <c r="G68" s="17">
        <f t="shared" si="2"/>
        <v>27.45</v>
      </c>
      <c r="H68" s="24">
        <f t="shared" si="1"/>
        <v>27.45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2.8260000000000001</v>
      </c>
      <c r="E85" s="22"/>
      <c r="F85" s="23"/>
      <c r="G85" s="17">
        <f t="shared" si="2"/>
        <v>2.8260000000000001</v>
      </c>
      <c r="H85" s="24">
        <f t="shared" si="3"/>
        <v>2.83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222.506</v>
      </c>
      <c r="E86" s="22"/>
      <c r="F86" s="23"/>
      <c r="G86" s="17">
        <f t="shared" si="2"/>
        <v>222.506</v>
      </c>
      <c r="H86" s="24">
        <f t="shared" si="3"/>
        <v>222.51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42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3.15</v>
      </c>
      <c r="E118" s="22"/>
      <c r="F118" s="23"/>
      <c r="G118" s="17">
        <f t="shared" si="2"/>
        <v>3.15</v>
      </c>
      <c r="H118" s="24">
        <f t="shared" si="3"/>
        <v>3.15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>
        <v>0.69</v>
      </c>
      <c r="E130" s="22"/>
      <c r="F130" s="23"/>
      <c r="G130" s="17">
        <f t="shared" si="4"/>
        <v>0.69</v>
      </c>
      <c r="H130" s="24">
        <f t="shared" si="3"/>
        <v>0.69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6.3</v>
      </c>
      <c r="E134" s="22"/>
      <c r="F134" s="23"/>
      <c r="G134" s="17">
        <f t="shared" si="4"/>
        <v>6.3</v>
      </c>
      <c r="H134" s="24">
        <f t="shared" ref="H134:H197" si="5">ROUND(G134,2)</f>
        <v>6.3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2.0699999999999998</v>
      </c>
      <c r="E148" s="22"/>
      <c r="F148" s="23"/>
      <c r="G148" s="17">
        <f t="shared" si="4"/>
        <v>2.0699999999999998</v>
      </c>
      <c r="H148" s="24">
        <f t="shared" si="5"/>
        <v>2.0699999999999998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1.5</v>
      </c>
      <c r="E154" s="22"/>
      <c r="F154" s="23"/>
      <c r="G154" s="17">
        <f t="shared" si="4"/>
        <v>1.5</v>
      </c>
      <c r="H154" s="24">
        <f t="shared" si="5"/>
        <v>1.5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5.5</v>
      </c>
      <c r="E157" s="22"/>
      <c r="F157" s="23"/>
      <c r="G157" s="17">
        <f t="shared" si="4"/>
        <v>5.5</v>
      </c>
      <c r="H157" s="24">
        <f t="shared" si="5"/>
        <v>5.5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1.38</v>
      </c>
      <c r="E181" s="22"/>
      <c r="F181" s="23"/>
      <c r="G181" s="17">
        <f t="shared" si="4"/>
        <v>1.38</v>
      </c>
      <c r="H181" s="24">
        <f t="shared" si="5"/>
        <v>1.38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>
        <v>12.54</v>
      </c>
      <c r="E191" s="22"/>
      <c r="F191" s="23"/>
      <c r="G191" s="17">
        <f t="shared" ref="G191:G254" si="6">SUM(D191:F191)</f>
        <v>12.54</v>
      </c>
      <c r="H191" s="24">
        <f t="shared" si="5"/>
        <v>12.54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3.71</v>
      </c>
      <c r="E229" s="22"/>
      <c r="F229" s="23"/>
      <c r="G229" s="17">
        <f t="shared" si="6"/>
        <v>3.71</v>
      </c>
      <c r="H229" s="24">
        <f t="shared" si="7"/>
        <v>3.71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2.016</v>
      </c>
      <c r="E245" s="22"/>
      <c r="F245" s="23"/>
      <c r="G245" s="17">
        <f t="shared" si="6"/>
        <v>2.016</v>
      </c>
      <c r="H245" s="24">
        <f t="shared" si="7"/>
        <v>2.02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1.272</v>
      </c>
      <c r="E246" s="22"/>
      <c r="F246" s="23"/>
      <c r="G246" s="17">
        <f t="shared" si="6"/>
        <v>1.272</v>
      </c>
      <c r="H246" s="24">
        <f t="shared" si="7"/>
        <v>1.27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7.2060000000000004</v>
      </c>
      <c r="E259" s="22"/>
      <c r="F259" s="23"/>
      <c r="G259" s="17">
        <f t="shared" si="8"/>
        <v>7.2060000000000004</v>
      </c>
      <c r="H259" s="24">
        <f t="shared" si="7"/>
        <v>7.21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6.45</v>
      </c>
      <c r="E260" s="22"/>
      <c r="F260" s="23"/>
      <c r="G260" s="17">
        <f t="shared" si="8"/>
        <v>6.45</v>
      </c>
      <c r="H260" s="24">
        <f t="shared" si="7"/>
        <v>6.45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224.38</v>
      </c>
      <c r="E307" s="22"/>
      <c r="F307" s="23"/>
      <c r="G307" s="17">
        <f t="shared" si="8"/>
        <v>224.38</v>
      </c>
      <c r="H307" s="24">
        <f t="shared" si="9"/>
        <v>224.38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5.8319999999999999</v>
      </c>
      <c r="E309" s="22"/>
      <c r="F309" s="23"/>
      <c r="G309" s="17">
        <f t="shared" si="8"/>
        <v>5.8319999999999999</v>
      </c>
      <c r="H309" s="24">
        <f t="shared" si="9"/>
        <v>5.83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6.2</v>
      </c>
      <c r="E318" s="22"/>
      <c r="F318" s="23"/>
      <c r="G318" s="17">
        <f t="shared" si="10"/>
        <v>6.2</v>
      </c>
      <c r="H318" s="24">
        <f t="shared" si="9"/>
        <v>6.2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247.066</v>
      </c>
      <c r="E388" s="22"/>
      <c r="F388" s="23"/>
      <c r="G388" s="17">
        <f t="shared" si="12"/>
        <v>247.066</v>
      </c>
      <c r="H388" s="24">
        <f t="shared" si="11"/>
        <v>247.07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254.70400000000001</v>
      </c>
      <c r="E389" s="4"/>
      <c r="F389" s="23"/>
      <c r="G389" s="17">
        <f t="shared" si="12"/>
        <v>254.70400000000001</v>
      </c>
      <c r="H389" s="24">
        <f t="shared" si="11"/>
        <v>254.7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11.77</v>
      </c>
      <c r="E390" s="22"/>
      <c r="F390" s="23"/>
      <c r="G390" s="17">
        <f t="shared" si="12"/>
        <v>11.77</v>
      </c>
      <c r="H390" s="24">
        <f t="shared" ref="H390:H402" si="13">ROUND(G390,2)</f>
        <v>11.77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43.512</v>
      </c>
      <c r="E392" s="22"/>
      <c r="F392" s="23"/>
      <c r="G392" s="17">
        <f t="shared" si="12"/>
        <v>43.512</v>
      </c>
      <c r="H392" s="24">
        <f t="shared" si="13"/>
        <v>43.51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1.3260000000000001</v>
      </c>
      <c r="E395" s="22"/>
      <c r="F395" s="23"/>
      <c r="G395" s="17">
        <f t="shared" si="12"/>
        <v>1.3260000000000001</v>
      </c>
      <c r="H395" s="24">
        <f t="shared" si="13"/>
        <v>1.33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9.3360000000000003</v>
      </c>
      <c r="E398" s="22"/>
      <c r="F398" s="23"/>
      <c r="G398" s="17">
        <f t="shared" si="12"/>
        <v>9.3360000000000003</v>
      </c>
      <c r="H398" s="24">
        <f t="shared" si="13"/>
        <v>9.34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1365.5820000000001</v>
      </c>
      <c r="E403" s="32">
        <f>SUM(E5:E402)</f>
        <v>0</v>
      </c>
      <c r="F403" s="33">
        <f>SUM(F10:F402)</f>
        <v>0</v>
      </c>
      <c r="G403" s="34">
        <f>SUM(G5:G402)</f>
        <v>1365.5820000000001</v>
      </c>
      <c r="H403" s="35">
        <f>SUM(H5:H402)</f>
        <v>1365.6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11C50-3E12-254B-BCDF-C78B830CF1FF}">
  <dimension ref="A1:H404"/>
  <sheetViews>
    <sheetView workbookViewId="0">
      <selection activeCell="J7" sqref="J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61" si="0">SUM(D5:F5)</f>
        <v>19.47</v>
      </c>
      <c r="H5" s="18">
        <f t="shared" ref="H5:H69" si="1">ROUND(G5,2)</f>
        <v>19.47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57.19</v>
      </c>
      <c r="E11" s="22"/>
      <c r="F11" s="23"/>
      <c r="G11" s="17">
        <f t="shared" si="0"/>
        <v>57.19</v>
      </c>
      <c r="H11" s="24">
        <f t="shared" si="1"/>
        <v>57.19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57.74</v>
      </c>
      <c r="E14" s="22"/>
      <c r="F14" s="23"/>
      <c r="G14" s="17">
        <f t="shared" si="0"/>
        <v>57.74</v>
      </c>
      <c r="H14" s="24">
        <f t="shared" si="1"/>
        <v>57.74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3.45</v>
      </c>
      <c r="E30" s="22"/>
      <c r="F30" s="23"/>
      <c r="G30" s="17">
        <f t="shared" si="0"/>
        <v>3.45</v>
      </c>
      <c r="H30" s="24">
        <f t="shared" si="1"/>
        <v>3.45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284.20400000000001</v>
      </c>
      <c r="E31" s="22"/>
      <c r="F31" s="23"/>
      <c r="G31" s="17">
        <f t="shared" si="0"/>
        <v>284.20400000000001</v>
      </c>
      <c r="H31" s="24">
        <f t="shared" si="1"/>
        <v>284.2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5.44</v>
      </c>
      <c r="E38" s="22"/>
      <c r="F38" s="23"/>
      <c r="G38" s="17">
        <f t="shared" si="0"/>
        <v>5.44</v>
      </c>
      <c r="H38" s="24">
        <f t="shared" si="1"/>
        <v>5.44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0.69</v>
      </c>
      <c r="E71" s="22"/>
      <c r="F71" s="23"/>
      <c r="G71" s="17">
        <f t="shared" si="2"/>
        <v>0.69</v>
      </c>
      <c r="H71" s="24">
        <f t="shared" si="3"/>
        <v>0.69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x14ac:dyDescent="0.2">
      <c r="A85" s="19">
        <v>5660</v>
      </c>
      <c r="B85" s="20" t="s">
        <v>150</v>
      </c>
      <c r="C85" s="21" t="s">
        <v>151</v>
      </c>
      <c r="D85" s="22">
        <v>24.236000000000001</v>
      </c>
      <c r="E85" s="22"/>
      <c r="F85" s="23"/>
      <c r="G85" s="17">
        <f t="shared" si="2"/>
        <v>24.236000000000001</v>
      </c>
      <c r="H85" s="24">
        <f t="shared" si="3"/>
        <v>24.24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699.31200000000001</v>
      </c>
      <c r="E86" s="22"/>
      <c r="F86" s="23"/>
      <c r="G86" s="17">
        <f t="shared" si="2"/>
        <v>699.31200000000001</v>
      </c>
      <c r="H86" s="24">
        <f t="shared" si="3"/>
        <v>699.31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2.2200000000000002</v>
      </c>
      <c r="E87" s="22"/>
      <c r="F87" s="23"/>
      <c r="G87" s="17">
        <f t="shared" si="2"/>
        <v>2.2200000000000002</v>
      </c>
      <c r="H87" s="24">
        <f t="shared" si="3"/>
        <v>2.2200000000000002</v>
      </c>
    </row>
    <row r="88" spans="1:8" ht="28" x14ac:dyDescent="0.2">
      <c r="A88" s="19">
        <v>5897</v>
      </c>
      <c r="B88" s="20" t="s">
        <v>156</v>
      </c>
      <c r="C88" s="21" t="s">
        <v>773</v>
      </c>
      <c r="D88" s="22">
        <v>0.69</v>
      </c>
      <c r="E88" s="22"/>
      <c r="F88" s="23"/>
      <c r="G88" s="17">
        <f t="shared" si="2"/>
        <v>0.69</v>
      </c>
      <c r="H88" s="24">
        <f t="shared" si="3"/>
        <v>0.69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6023</v>
      </c>
      <c r="B91" s="20" t="s">
        <v>156</v>
      </c>
      <c r="C91" s="21" t="s">
        <v>711</v>
      </c>
      <c r="D91" s="22">
        <v>6.8</v>
      </c>
      <c r="E91" s="22"/>
      <c r="F91" s="23"/>
      <c r="G91" s="17">
        <f t="shared" si="2"/>
        <v>6.8</v>
      </c>
      <c r="H91" s="24">
        <f t="shared" si="3"/>
        <v>6.8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0.74</v>
      </c>
      <c r="E113" s="22"/>
      <c r="F113" s="23"/>
      <c r="G113" s="17">
        <f t="shared" si="2"/>
        <v>0.74</v>
      </c>
      <c r="H113" s="24">
        <f t="shared" si="3"/>
        <v>0.74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>
        <v>1.9</v>
      </c>
      <c r="E114" s="22"/>
      <c r="F114" s="23"/>
      <c r="G114" s="17">
        <f t="shared" si="2"/>
        <v>1.9</v>
      </c>
      <c r="H114" s="24">
        <f t="shared" si="3"/>
        <v>1.9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>
        <v>8.5679999999999996</v>
      </c>
      <c r="E115" s="22"/>
      <c r="F115" s="23"/>
      <c r="G115" s="17">
        <f t="shared" si="2"/>
        <v>8.5679999999999996</v>
      </c>
      <c r="H115" s="24">
        <f t="shared" si="3"/>
        <v>8.57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>
        <v>16.010000000000002</v>
      </c>
      <c r="E119" s="22"/>
      <c r="F119" s="23"/>
      <c r="G119" s="17">
        <f t="shared" si="2"/>
        <v>16.010000000000002</v>
      </c>
      <c r="H119" s="24">
        <f t="shared" si="3"/>
        <v>16.010000000000002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>
        <v>13.34</v>
      </c>
      <c r="E121" s="22"/>
      <c r="F121" s="23"/>
      <c r="G121" s="17">
        <f t="shared" si="2"/>
        <v>13.34</v>
      </c>
      <c r="H121" s="24">
        <f t="shared" si="3"/>
        <v>13.34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>
        <v>13.04</v>
      </c>
      <c r="E124" s="22"/>
      <c r="F124" s="23"/>
      <c r="G124" s="17">
        <f t="shared" si="2"/>
        <v>13.04</v>
      </c>
      <c r="H124" s="24">
        <f t="shared" si="3"/>
        <v>13.04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>
        <v>175.62</v>
      </c>
      <c r="E127" s="22"/>
      <c r="F127" s="23"/>
      <c r="G127" s="17">
        <f t="shared" ref="G127:G190" si="4">SUM(D127:F127)</f>
        <v>175.62</v>
      </c>
      <c r="H127" s="24">
        <f t="shared" si="3"/>
        <v>175.62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28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5.88</v>
      </c>
      <c r="E134" s="22"/>
      <c r="F134" s="23"/>
      <c r="G134" s="17">
        <f t="shared" si="4"/>
        <v>5.88</v>
      </c>
      <c r="H134" s="24">
        <f t="shared" ref="H134:H197" si="5">ROUND(G134,2)</f>
        <v>5.88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26</v>
      </c>
      <c r="E148" s="22"/>
      <c r="F148" s="23"/>
      <c r="G148" s="17">
        <f t="shared" si="4"/>
        <v>26</v>
      </c>
      <c r="H148" s="24">
        <f t="shared" si="5"/>
        <v>26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53.79</v>
      </c>
      <c r="E153" s="22"/>
      <c r="F153" s="23"/>
      <c r="G153" s="17">
        <f t="shared" si="4"/>
        <v>53.79</v>
      </c>
      <c r="H153" s="24">
        <f t="shared" si="5"/>
        <v>53.79</v>
      </c>
    </row>
    <row r="154" spans="1:8" ht="28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10.38</v>
      </c>
      <c r="E157" s="22"/>
      <c r="F157" s="23"/>
      <c r="G157" s="17">
        <f t="shared" si="4"/>
        <v>10.38</v>
      </c>
      <c r="H157" s="24">
        <f t="shared" si="5"/>
        <v>10.38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>
        <v>60.75</v>
      </c>
      <c r="E168" s="22"/>
      <c r="F168" s="23"/>
      <c r="G168" s="17">
        <f t="shared" si="4"/>
        <v>60.75</v>
      </c>
      <c r="H168" s="24">
        <f t="shared" si="5"/>
        <v>60.75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42</v>
      </c>
      <c r="E178" s="22"/>
      <c r="F178" s="23"/>
      <c r="G178" s="17">
        <f t="shared" si="4"/>
        <v>42</v>
      </c>
      <c r="H178" s="24">
        <f t="shared" si="5"/>
        <v>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315.72000000000003</v>
      </c>
      <c r="E181" s="22"/>
      <c r="F181" s="23"/>
      <c r="G181" s="17">
        <f t="shared" si="4"/>
        <v>315.72000000000003</v>
      </c>
      <c r="H181" s="24">
        <f t="shared" si="5"/>
        <v>315.72000000000003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>
        <v>0.97</v>
      </c>
      <c r="E202" s="22"/>
      <c r="F202" s="23"/>
      <c r="G202" s="17">
        <f t="shared" si="6"/>
        <v>0.97</v>
      </c>
      <c r="H202" s="24">
        <f t="shared" si="7"/>
        <v>0.97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28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>
        <v>24.05</v>
      </c>
      <c r="E219" s="22"/>
      <c r="F219" s="23"/>
      <c r="G219" s="17">
        <f t="shared" si="6"/>
        <v>24.05</v>
      </c>
      <c r="H219" s="24">
        <f t="shared" si="7"/>
        <v>24.05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0.74</v>
      </c>
      <c r="E229" s="22"/>
      <c r="F229" s="23"/>
      <c r="G229" s="17">
        <f t="shared" si="6"/>
        <v>0.74</v>
      </c>
      <c r="H229" s="24">
        <f t="shared" si="7"/>
        <v>0.74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>
        <v>37.36</v>
      </c>
      <c r="E233" s="22"/>
      <c r="F233" s="23"/>
      <c r="G233" s="17">
        <f t="shared" si="6"/>
        <v>37.36</v>
      </c>
      <c r="H233" s="24">
        <f t="shared" si="7"/>
        <v>37.36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44.62</v>
      </c>
      <c r="E245" s="22"/>
      <c r="F245" s="23"/>
      <c r="G245" s="17">
        <f t="shared" si="6"/>
        <v>44.62</v>
      </c>
      <c r="H245" s="24">
        <f t="shared" si="7"/>
        <v>44.62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>
        <v>6.23</v>
      </c>
      <c r="E249" s="22"/>
      <c r="F249" s="23"/>
      <c r="G249" s="17">
        <f t="shared" si="6"/>
        <v>6.23</v>
      </c>
      <c r="H249" s="24">
        <f t="shared" si="7"/>
        <v>6.23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>
        <v>5.87</v>
      </c>
      <c r="E250" s="22"/>
      <c r="F250" s="23"/>
      <c r="G250" s="17">
        <f t="shared" si="6"/>
        <v>5.87</v>
      </c>
      <c r="H250" s="24">
        <f t="shared" si="7"/>
        <v>5.87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130523</v>
      </c>
      <c r="B255" s="20" t="s">
        <v>432</v>
      </c>
      <c r="C255" s="21" t="s">
        <v>774</v>
      </c>
      <c r="D255" s="22">
        <v>14.85</v>
      </c>
      <c r="E255" s="22"/>
      <c r="F255" s="23"/>
      <c r="G255" s="17">
        <f t="shared" ref="G255:G315" si="8">SUM(D255:F255)</f>
        <v>14.85</v>
      </c>
      <c r="H255" s="24">
        <f t="shared" si="7"/>
        <v>14.85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13.586</v>
      </c>
      <c r="E259" s="22"/>
      <c r="F259" s="23"/>
      <c r="G259" s="17">
        <f t="shared" si="8"/>
        <v>13.586</v>
      </c>
      <c r="H259" s="24">
        <f t="shared" si="7"/>
        <v>13.59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2.12</v>
      </c>
      <c r="E260" s="22"/>
      <c r="F260" s="23"/>
      <c r="G260" s="17">
        <f t="shared" si="8"/>
        <v>2.12</v>
      </c>
      <c r="H260" s="24">
        <f t="shared" si="7"/>
        <v>2.12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624.66</v>
      </c>
      <c r="E307" s="22"/>
      <c r="F307" s="23"/>
      <c r="G307" s="17">
        <f t="shared" si="8"/>
        <v>624.66</v>
      </c>
      <c r="H307" s="24">
        <f t="shared" si="9"/>
        <v>624.66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9.4860000000000007</v>
      </c>
      <c r="E309" s="22"/>
      <c r="F309" s="23"/>
      <c r="G309" s="17">
        <f t="shared" si="8"/>
        <v>9.4860000000000007</v>
      </c>
      <c r="H309" s="24">
        <f t="shared" si="9"/>
        <v>9.49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8.9</v>
      </c>
      <c r="E318" s="22"/>
      <c r="F318" s="23"/>
      <c r="G318" s="17">
        <f t="shared" si="10"/>
        <v>8.9</v>
      </c>
      <c r="H318" s="24">
        <f t="shared" si="9"/>
        <v>8.9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>
        <v>4.5199999999999996</v>
      </c>
      <c r="E329" s="22"/>
      <c r="F329" s="23"/>
      <c r="G329" s="17">
        <f t="shared" si="10"/>
        <v>4.5199999999999996</v>
      </c>
      <c r="H329" s="24">
        <f t="shared" si="11"/>
        <v>4.5199999999999996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>
        <v>0.69</v>
      </c>
      <c r="E349" s="22"/>
      <c r="F349" s="23"/>
      <c r="G349" s="17">
        <f t="shared" si="10"/>
        <v>0.69</v>
      </c>
      <c r="H349" s="24">
        <f t="shared" si="11"/>
        <v>0.69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210208</v>
      </c>
      <c r="B362" s="20" t="s">
        <v>609</v>
      </c>
      <c r="C362" s="21" t="s">
        <v>711</v>
      </c>
      <c r="D362" s="22">
        <v>9.39</v>
      </c>
      <c r="E362" s="22"/>
      <c r="F362" s="23"/>
      <c r="G362" s="17">
        <f t="shared" si="10"/>
        <v>9.39</v>
      </c>
      <c r="H362" s="24">
        <f t="shared" si="11"/>
        <v>9.39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>
        <v>22</v>
      </c>
      <c r="E374" s="22"/>
      <c r="F374" s="23"/>
      <c r="G374" s="17">
        <f t="shared" si="10"/>
        <v>22</v>
      </c>
      <c r="H374" s="24">
        <f t="shared" si="11"/>
        <v>22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360.56799999999998</v>
      </c>
      <c r="E388" s="22"/>
      <c r="F388" s="23"/>
      <c r="G388" s="17">
        <f t="shared" si="12"/>
        <v>360.56799999999998</v>
      </c>
      <c r="H388" s="24">
        <f t="shared" si="11"/>
        <v>360.57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212.39</v>
      </c>
      <c r="E389" s="4"/>
      <c r="F389" s="23"/>
      <c r="G389" s="17">
        <f t="shared" si="12"/>
        <v>212.39</v>
      </c>
      <c r="H389" s="24">
        <f t="shared" si="11"/>
        <v>212.39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21.55</v>
      </c>
      <c r="E390" s="22"/>
      <c r="F390" s="23"/>
      <c r="G390" s="17">
        <f t="shared" si="12"/>
        <v>21.55</v>
      </c>
      <c r="H390" s="24">
        <f t="shared" ref="H390:H402" si="13">ROUND(G390,2)</f>
        <v>21.55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155.964</v>
      </c>
      <c r="E392" s="22"/>
      <c r="F392" s="23"/>
      <c r="G392" s="17">
        <f t="shared" si="12"/>
        <v>155.964</v>
      </c>
      <c r="H392" s="24">
        <f t="shared" si="13"/>
        <v>155.96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1.43</v>
      </c>
      <c r="E395" s="22"/>
      <c r="F395" s="23"/>
      <c r="G395" s="17">
        <f t="shared" si="12"/>
        <v>1.43</v>
      </c>
      <c r="H395" s="24">
        <f t="shared" si="13"/>
        <v>1.43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>
        <v>10.326000000000001</v>
      </c>
      <c r="E397" s="22"/>
      <c r="F397" s="23"/>
      <c r="G397" s="17">
        <f t="shared" si="12"/>
        <v>10.326000000000001</v>
      </c>
      <c r="H397" s="24">
        <f t="shared" si="13"/>
        <v>10.33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28.526</v>
      </c>
      <c r="E398" s="22"/>
      <c r="F398" s="23"/>
      <c r="G398" s="17">
        <f t="shared" si="12"/>
        <v>28.526</v>
      </c>
      <c r="H398" s="24">
        <f t="shared" si="13"/>
        <v>28.53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29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3527.7459999999992</v>
      </c>
      <c r="E403" s="32">
        <f>SUM(E5:E402)</f>
        <v>0</v>
      </c>
      <c r="F403" s="33">
        <f>SUM(F10:F402)</f>
        <v>0</v>
      </c>
      <c r="G403" s="34">
        <f>SUM(G5:G402)</f>
        <v>3527.7459999999992</v>
      </c>
      <c r="H403" s="35">
        <f>SUM(H5:H402)</f>
        <v>3527.7599999999993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548B-FE58-0942-821E-2210B73032CA}">
  <dimension ref="A1:H56"/>
  <sheetViews>
    <sheetView workbookViewId="0">
      <selection activeCell="I7" sqref="I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54" si="0">SUM(D5:F5)</f>
        <v>19.47</v>
      </c>
      <c r="H5" s="18">
        <f t="shared" ref="H5:H54" si="1">ROUND(G5,2)</f>
        <v>19.47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57.19</v>
      </c>
      <c r="E6" s="22"/>
      <c r="F6" s="23"/>
      <c r="G6" s="17">
        <f t="shared" si="0"/>
        <v>57.19</v>
      </c>
      <c r="H6" s="24">
        <f t="shared" si="1"/>
        <v>57.19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57.74</v>
      </c>
      <c r="E7" s="22"/>
      <c r="F7" s="23"/>
      <c r="G7" s="17">
        <f t="shared" si="0"/>
        <v>57.74</v>
      </c>
      <c r="H7" s="24">
        <f t="shared" si="1"/>
        <v>57.74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3.45</v>
      </c>
      <c r="E8" s="22"/>
      <c r="F8" s="23"/>
      <c r="G8" s="17">
        <f t="shared" si="0"/>
        <v>3.45</v>
      </c>
      <c r="H8" s="24">
        <f t="shared" si="1"/>
        <v>3.45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284.20400000000001</v>
      </c>
      <c r="E9" s="22"/>
      <c r="F9" s="23"/>
      <c r="G9" s="17">
        <f t="shared" si="0"/>
        <v>284.20400000000001</v>
      </c>
      <c r="H9" s="24">
        <f t="shared" si="1"/>
        <v>284.2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5.44</v>
      </c>
      <c r="E10" s="22"/>
      <c r="F10" s="23"/>
      <c r="G10" s="17">
        <f t="shared" si="0"/>
        <v>5.44</v>
      </c>
      <c r="H10" s="24">
        <f t="shared" si="1"/>
        <v>5.44</v>
      </c>
    </row>
    <row r="11" spans="1:8" ht="42" x14ac:dyDescent="0.2">
      <c r="A11" s="19">
        <v>5280</v>
      </c>
      <c r="B11" s="20" t="s">
        <v>125</v>
      </c>
      <c r="C11" s="21" t="s">
        <v>126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x14ac:dyDescent="0.2">
      <c r="A12" s="19">
        <v>5660</v>
      </c>
      <c r="B12" s="20" t="s">
        <v>150</v>
      </c>
      <c r="C12" s="21" t="s">
        <v>151</v>
      </c>
      <c r="D12" s="22">
        <v>24.236000000000001</v>
      </c>
      <c r="E12" s="22"/>
      <c r="F12" s="23"/>
      <c r="G12" s="17">
        <f t="shared" si="0"/>
        <v>24.236000000000001</v>
      </c>
      <c r="H12" s="24">
        <f t="shared" si="1"/>
        <v>24.24</v>
      </c>
    </row>
    <row r="13" spans="1:8" ht="42" x14ac:dyDescent="0.2">
      <c r="A13" s="19">
        <v>5690</v>
      </c>
      <c r="B13" s="20" t="s">
        <v>152</v>
      </c>
      <c r="C13" s="21" t="s">
        <v>153</v>
      </c>
      <c r="D13" s="22">
        <v>699.31200000000001</v>
      </c>
      <c r="E13" s="22"/>
      <c r="F13" s="23">
        <v>876.19</v>
      </c>
      <c r="G13" s="17">
        <f t="shared" si="0"/>
        <v>1575.502</v>
      </c>
      <c r="H13" s="24">
        <f t="shared" si="1"/>
        <v>1575.5</v>
      </c>
    </row>
    <row r="14" spans="1:8" x14ac:dyDescent="0.2">
      <c r="A14" s="19">
        <v>5760</v>
      </c>
      <c r="B14" s="20" t="s">
        <v>154</v>
      </c>
      <c r="C14" s="21" t="s">
        <v>155</v>
      </c>
      <c r="D14" s="22">
        <v>2.2200000000000002</v>
      </c>
      <c r="E14" s="22"/>
      <c r="F14" s="23"/>
      <c r="G14" s="17">
        <f t="shared" si="0"/>
        <v>2.2200000000000002</v>
      </c>
      <c r="H14" s="24">
        <f t="shared" si="1"/>
        <v>2.2200000000000002</v>
      </c>
    </row>
    <row r="15" spans="1:8" ht="28" x14ac:dyDescent="0.2">
      <c r="A15" s="19">
        <v>5897</v>
      </c>
      <c r="B15" s="20" t="s">
        <v>156</v>
      </c>
      <c r="C15" s="21" t="s">
        <v>773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x14ac:dyDescent="0.2">
      <c r="A16" s="19">
        <v>6023</v>
      </c>
      <c r="B16" s="20" t="s">
        <v>156</v>
      </c>
      <c r="C16" s="21" t="s">
        <v>711</v>
      </c>
      <c r="D16" s="22">
        <v>6.8</v>
      </c>
      <c r="E16" s="22"/>
      <c r="F16" s="23"/>
      <c r="G16" s="17">
        <f t="shared" si="0"/>
        <v>6.8</v>
      </c>
      <c r="H16" s="24">
        <f t="shared" si="1"/>
        <v>6.8</v>
      </c>
    </row>
    <row r="17" spans="1:8" ht="42" x14ac:dyDescent="0.2">
      <c r="A17" s="19">
        <v>6610</v>
      </c>
      <c r="B17" s="20" t="s">
        <v>190</v>
      </c>
      <c r="C17" s="21" t="s">
        <v>196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1.9</v>
      </c>
      <c r="E18" s="22"/>
      <c r="F18" s="23"/>
      <c r="G18" s="17">
        <f t="shared" si="0"/>
        <v>1.9</v>
      </c>
      <c r="H18" s="24">
        <f t="shared" si="1"/>
        <v>1.9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8.5679999999999996</v>
      </c>
      <c r="E19" s="22"/>
      <c r="F19" s="23"/>
      <c r="G19" s="17">
        <f t="shared" si="0"/>
        <v>8.5679999999999996</v>
      </c>
      <c r="H19" s="24">
        <f t="shared" si="1"/>
        <v>8.57</v>
      </c>
    </row>
    <row r="20" spans="1:8" ht="28" x14ac:dyDescent="0.2">
      <c r="A20" s="19">
        <v>6872</v>
      </c>
      <c r="B20" s="20" t="s">
        <v>205</v>
      </c>
      <c r="C20" s="21" t="s">
        <v>206</v>
      </c>
      <c r="D20" s="22">
        <v>16.010000000000002</v>
      </c>
      <c r="E20" s="22"/>
      <c r="F20" s="23"/>
      <c r="G20" s="17">
        <f t="shared" si="0"/>
        <v>16.010000000000002</v>
      </c>
      <c r="H20" s="24">
        <f t="shared" si="1"/>
        <v>16.010000000000002</v>
      </c>
    </row>
    <row r="21" spans="1:8" x14ac:dyDescent="0.2">
      <c r="A21" s="19">
        <v>6950</v>
      </c>
      <c r="B21" s="20" t="s">
        <v>208</v>
      </c>
      <c r="C21" s="21" t="s">
        <v>209</v>
      </c>
      <c r="D21" s="22">
        <v>13.34</v>
      </c>
      <c r="E21" s="22"/>
      <c r="F21" s="23"/>
      <c r="G21" s="17">
        <f t="shared" si="0"/>
        <v>13.34</v>
      </c>
      <c r="H21" s="24">
        <f t="shared" si="1"/>
        <v>13.34</v>
      </c>
    </row>
    <row r="22" spans="1:8" ht="42" x14ac:dyDescent="0.2">
      <c r="A22" s="19">
        <v>7020</v>
      </c>
      <c r="B22" s="20" t="s">
        <v>214</v>
      </c>
      <c r="C22" s="21" t="s">
        <v>215</v>
      </c>
      <c r="D22" s="22">
        <v>13.04</v>
      </c>
      <c r="E22" s="22"/>
      <c r="F22" s="23"/>
      <c r="G22" s="17">
        <f t="shared" si="0"/>
        <v>13.04</v>
      </c>
      <c r="H22" s="24">
        <f t="shared" si="1"/>
        <v>13.04</v>
      </c>
    </row>
    <row r="23" spans="1:8" x14ac:dyDescent="0.2">
      <c r="A23" s="19">
        <v>7140</v>
      </c>
      <c r="B23" s="20" t="s">
        <v>220</v>
      </c>
      <c r="C23" s="21" t="s">
        <v>221</v>
      </c>
      <c r="D23" s="22">
        <v>175.62</v>
      </c>
      <c r="E23" s="22"/>
      <c r="F23" s="23"/>
      <c r="G23" s="17">
        <f t="shared" si="0"/>
        <v>175.62</v>
      </c>
      <c r="H23" s="24">
        <f t="shared" si="1"/>
        <v>175.62</v>
      </c>
    </row>
    <row r="24" spans="1:8" x14ac:dyDescent="0.2">
      <c r="A24" s="19">
        <v>7280</v>
      </c>
      <c r="B24" s="20" t="s">
        <v>234</v>
      </c>
      <c r="C24" s="21" t="s">
        <v>235</v>
      </c>
      <c r="D24" s="22">
        <v>5.88</v>
      </c>
      <c r="E24" s="22"/>
      <c r="F24" s="23"/>
      <c r="G24" s="17">
        <f t="shared" si="0"/>
        <v>5.88</v>
      </c>
      <c r="H24" s="24">
        <f t="shared" si="1"/>
        <v>5.88</v>
      </c>
    </row>
    <row r="25" spans="1:8" ht="42" x14ac:dyDescent="0.2">
      <c r="A25" s="19">
        <v>7490</v>
      </c>
      <c r="B25" s="20" t="s">
        <v>257</v>
      </c>
      <c r="C25" s="21" t="s">
        <v>258</v>
      </c>
      <c r="D25" s="22">
        <v>26</v>
      </c>
      <c r="E25" s="22"/>
      <c r="F25" s="23"/>
      <c r="G25" s="17">
        <f t="shared" si="0"/>
        <v>26</v>
      </c>
      <c r="H25" s="24">
        <f t="shared" si="1"/>
        <v>26</v>
      </c>
    </row>
    <row r="26" spans="1:8" ht="28" x14ac:dyDescent="0.2">
      <c r="A26" s="19">
        <v>7600</v>
      </c>
      <c r="B26" s="20" t="s">
        <v>251</v>
      </c>
      <c r="C26" s="21" t="s">
        <v>265</v>
      </c>
      <c r="D26" s="22">
        <v>53.79</v>
      </c>
      <c r="E26" s="22"/>
      <c r="F26" s="23"/>
      <c r="G26" s="17">
        <f t="shared" si="0"/>
        <v>53.79</v>
      </c>
      <c r="H26" s="24">
        <f t="shared" si="1"/>
        <v>53.79</v>
      </c>
    </row>
    <row r="27" spans="1:8" ht="28" x14ac:dyDescent="0.2">
      <c r="A27" s="19">
        <v>8000</v>
      </c>
      <c r="B27" s="20" t="s">
        <v>272</v>
      </c>
      <c r="C27" s="21" t="s">
        <v>273</v>
      </c>
      <c r="D27" s="22">
        <v>10.38</v>
      </c>
      <c r="E27" s="22"/>
      <c r="F27" s="23"/>
      <c r="G27" s="17">
        <f t="shared" si="0"/>
        <v>10.38</v>
      </c>
      <c r="H27" s="24">
        <f t="shared" si="1"/>
        <v>10.38</v>
      </c>
    </row>
    <row r="28" spans="1:8" x14ac:dyDescent="0.2">
      <c r="A28" s="19">
        <v>8220</v>
      </c>
      <c r="B28" s="20" t="s">
        <v>289</v>
      </c>
      <c r="C28" s="21" t="s">
        <v>290</v>
      </c>
      <c r="D28" s="22">
        <v>60.75</v>
      </c>
      <c r="E28" s="22"/>
      <c r="F28" s="23"/>
      <c r="G28" s="17">
        <f t="shared" si="0"/>
        <v>60.75</v>
      </c>
      <c r="H28" s="24">
        <f t="shared" si="1"/>
        <v>60.75</v>
      </c>
    </row>
    <row r="29" spans="1:8" x14ac:dyDescent="0.2">
      <c r="A29" s="19">
        <v>8730</v>
      </c>
      <c r="B29" s="20" t="s">
        <v>305</v>
      </c>
      <c r="C29" s="21" t="s">
        <v>306</v>
      </c>
      <c r="D29" s="22">
        <v>66.05</v>
      </c>
      <c r="E29" s="22"/>
      <c r="F29" s="23"/>
      <c r="G29" s="17">
        <f t="shared" si="0"/>
        <v>66.05</v>
      </c>
      <c r="H29" s="24">
        <f t="shared" si="1"/>
        <v>66.05</v>
      </c>
    </row>
    <row r="30" spans="1:8" ht="42" x14ac:dyDescent="0.2">
      <c r="A30" s="19">
        <v>8890</v>
      </c>
      <c r="B30" s="20" t="s">
        <v>310</v>
      </c>
      <c r="C30" s="21" t="s">
        <v>311</v>
      </c>
      <c r="D30" s="22">
        <v>315.72000000000003</v>
      </c>
      <c r="E30" s="22"/>
      <c r="F30" s="23"/>
      <c r="G30" s="17">
        <f t="shared" si="0"/>
        <v>315.72000000000003</v>
      </c>
      <c r="H30" s="24">
        <f t="shared" si="1"/>
        <v>315.72000000000003</v>
      </c>
    </row>
    <row r="31" spans="1:8" ht="28" x14ac:dyDescent="0.2">
      <c r="A31" s="19">
        <v>121000</v>
      </c>
      <c r="B31" s="20" t="s">
        <v>345</v>
      </c>
      <c r="C31" s="21" t="s">
        <v>346</v>
      </c>
      <c r="D31" s="22">
        <v>0.97</v>
      </c>
      <c r="E31" s="22"/>
      <c r="F31" s="23"/>
      <c r="G31" s="17">
        <f t="shared" si="0"/>
        <v>0.97</v>
      </c>
      <c r="H31" s="24">
        <f t="shared" si="1"/>
        <v>0.97</v>
      </c>
    </row>
    <row r="32" spans="1:8" ht="42" x14ac:dyDescent="0.2">
      <c r="A32" s="19">
        <v>130093</v>
      </c>
      <c r="B32" s="20" t="s">
        <v>388</v>
      </c>
      <c r="C32" s="21" t="s">
        <v>759</v>
      </c>
      <c r="D32" s="22">
        <v>0.74</v>
      </c>
      <c r="E32" s="22"/>
      <c r="F32" s="23"/>
      <c r="G32" s="17">
        <f t="shared" si="0"/>
        <v>0.74</v>
      </c>
      <c r="H32" s="24">
        <f t="shared" si="1"/>
        <v>0.74</v>
      </c>
    </row>
    <row r="33" spans="1:8" ht="28" x14ac:dyDescent="0.2">
      <c r="A33" s="19">
        <v>130094</v>
      </c>
      <c r="B33" s="20" t="s">
        <v>390</v>
      </c>
      <c r="C33" s="21" t="s">
        <v>391</v>
      </c>
      <c r="D33" s="22">
        <v>1.77</v>
      </c>
      <c r="E33" s="22"/>
      <c r="F33" s="23"/>
      <c r="G33" s="17">
        <f t="shared" si="0"/>
        <v>1.77</v>
      </c>
      <c r="H33" s="24">
        <f t="shared" si="1"/>
        <v>1.77</v>
      </c>
    </row>
    <row r="34" spans="1:8" ht="28" x14ac:dyDescent="0.2">
      <c r="A34" s="19">
        <v>130100</v>
      </c>
      <c r="B34" s="20" t="s">
        <v>396</v>
      </c>
      <c r="C34" s="21" t="s">
        <v>765</v>
      </c>
      <c r="D34" s="22">
        <v>37.36</v>
      </c>
      <c r="E34" s="22"/>
      <c r="F34" s="23"/>
      <c r="G34" s="17">
        <f t="shared" si="0"/>
        <v>37.36</v>
      </c>
      <c r="H34" s="24">
        <f t="shared" si="1"/>
        <v>37.36</v>
      </c>
    </row>
    <row r="35" spans="1:8" ht="28" x14ac:dyDescent="0.2">
      <c r="A35" s="19">
        <v>130441</v>
      </c>
      <c r="B35" s="20" t="s">
        <v>416</v>
      </c>
      <c r="C35" s="21" t="s">
        <v>417</v>
      </c>
      <c r="D35" s="22">
        <v>44.62</v>
      </c>
      <c r="E35" s="22"/>
      <c r="F35" s="23"/>
      <c r="G35" s="17">
        <f t="shared" si="0"/>
        <v>44.62</v>
      </c>
      <c r="H35" s="24">
        <f t="shared" si="1"/>
        <v>44.62</v>
      </c>
    </row>
    <row r="36" spans="1:8" ht="28" x14ac:dyDescent="0.2">
      <c r="A36" s="19">
        <v>130467</v>
      </c>
      <c r="B36" s="20" t="s">
        <v>400</v>
      </c>
      <c r="C36" s="21" t="s">
        <v>422</v>
      </c>
      <c r="D36" s="22">
        <v>6.23</v>
      </c>
      <c r="E36" s="22"/>
      <c r="F36" s="23"/>
      <c r="G36" s="17">
        <f t="shared" si="0"/>
        <v>6.23</v>
      </c>
      <c r="H36" s="24">
        <f t="shared" si="1"/>
        <v>6.23</v>
      </c>
    </row>
    <row r="37" spans="1:8" x14ac:dyDescent="0.2">
      <c r="A37" s="19">
        <v>130482</v>
      </c>
      <c r="B37" s="20" t="s">
        <v>423</v>
      </c>
      <c r="C37" s="21" t="s">
        <v>424</v>
      </c>
      <c r="D37" s="22">
        <v>5.87</v>
      </c>
      <c r="E37" s="22"/>
      <c r="F37" s="23"/>
      <c r="G37" s="17">
        <f t="shared" si="0"/>
        <v>5.87</v>
      </c>
      <c r="H37" s="24">
        <f t="shared" si="1"/>
        <v>5.87</v>
      </c>
    </row>
    <row r="38" spans="1:8" x14ac:dyDescent="0.2">
      <c r="A38" s="19">
        <v>130523</v>
      </c>
      <c r="B38" s="20" t="s">
        <v>432</v>
      </c>
      <c r="C38" s="21" t="s">
        <v>774</v>
      </c>
      <c r="D38" s="22">
        <v>14.85</v>
      </c>
      <c r="E38" s="22"/>
      <c r="F38" s="23"/>
      <c r="G38" s="17">
        <f t="shared" si="0"/>
        <v>14.85</v>
      </c>
      <c r="H38" s="24">
        <f t="shared" si="1"/>
        <v>14.85</v>
      </c>
    </row>
    <row r="39" spans="1:8" x14ac:dyDescent="0.2">
      <c r="A39" s="19">
        <v>130554</v>
      </c>
      <c r="B39" s="20" t="s">
        <v>436</v>
      </c>
      <c r="C39" s="21" t="s">
        <v>770</v>
      </c>
      <c r="D39" s="22">
        <v>13.586</v>
      </c>
      <c r="E39" s="22"/>
      <c r="F39" s="23"/>
      <c r="G39" s="17">
        <f t="shared" si="0"/>
        <v>13.586</v>
      </c>
      <c r="H39" s="24">
        <f t="shared" si="1"/>
        <v>13.59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>
        <v>2.12</v>
      </c>
      <c r="E40" s="22"/>
      <c r="F40" s="23"/>
      <c r="G40" s="17">
        <f t="shared" si="0"/>
        <v>2.12</v>
      </c>
      <c r="H40" s="24">
        <f t="shared" si="1"/>
        <v>2.12</v>
      </c>
    </row>
    <row r="41" spans="1:8" x14ac:dyDescent="0.2">
      <c r="A41" s="19">
        <v>130880</v>
      </c>
      <c r="B41" s="20" t="s">
        <v>515</v>
      </c>
      <c r="C41" s="21" t="s">
        <v>516</v>
      </c>
      <c r="D41" s="22">
        <v>624.66</v>
      </c>
      <c r="E41" s="22"/>
      <c r="F41" s="23"/>
      <c r="G41" s="17">
        <f t="shared" si="0"/>
        <v>624.66</v>
      </c>
      <c r="H41" s="24">
        <f t="shared" si="1"/>
        <v>624.66</v>
      </c>
    </row>
    <row r="42" spans="1:8" x14ac:dyDescent="0.2">
      <c r="A42" s="19">
        <v>130951</v>
      </c>
      <c r="B42" s="20" t="s">
        <v>518</v>
      </c>
      <c r="C42" s="21" t="s">
        <v>519</v>
      </c>
      <c r="D42" s="22">
        <v>9.4860000000000007</v>
      </c>
      <c r="E42" s="22"/>
      <c r="F42" s="23"/>
      <c r="G42" s="17">
        <f t="shared" si="0"/>
        <v>9.4860000000000007</v>
      </c>
      <c r="H42" s="24">
        <f t="shared" si="1"/>
        <v>9.49</v>
      </c>
    </row>
    <row r="43" spans="1:8" x14ac:dyDescent="0.2">
      <c r="A43" s="19">
        <v>150020</v>
      </c>
      <c r="B43" s="20" t="s">
        <v>534</v>
      </c>
      <c r="C43" s="21" t="s">
        <v>535</v>
      </c>
      <c r="D43" s="22">
        <v>8.9</v>
      </c>
      <c r="E43" s="22"/>
      <c r="F43" s="23"/>
      <c r="G43" s="17">
        <f t="shared" si="0"/>
        <v>8.9</v>
      </c>
      <c r="H43" s="24">
        <f t="shared" si="1"/>
        <v>8.9</v>
      </c>
    </row>
    <row r="44" spans="1:8" x14ac:dyDescent="0.2">
      <c r="A44" s="19">
        <v>152008</v>
      </c>
      <c r="B44" s="20" t="s">
        <v>554</v>
      </c>
      <c r="C44" s="21" t="s">
        <v>555</v>
      </c>
      <c r="D44" s="22">
        <v>4.5199999999999996</v>
      </c>
      <c r="E44" s="22"/>
      <c r="F44" s="23"/>
      <c r="G44" s="17">
        <f t="shared" si="0"/>
        <v>4.5199999999999996</v>
      </c>
      <c r="H44" s="24">
        <f t="shared" si="1"/>
        <v>4.5199999999999996</v>
      </c>
    </row>
    <row r="45" spans="1:8" ht="28" x14ac:dyDescent="0.2">
      <c r="A45" s="19">
        <v>160031</v>
      </c>
      <c r="B45" s="20" t="s">
        <v>592</v>
      </c>
      <c r="C45" s="21" t="s">
        <v>593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210208</v>
      </c>
      <c r="B46" s="20" t="s">
        <v>609</v>
      </c>
      <c r="C46" s="21" t="s">
        <v>711</v>
      </c>
      <c r="D46" s="22">
        <v>9.39</v>
      </c>
      <c r="E46" s="22"/>
      <c r="F46" s="23"/>
      <c r="G46" s="17">
        <f t="shared" si="0"/>
        <v>9.39</v>
      </c>
      <c r="H46" s="24">
        <f t="shared" si="1"/>
        <v>9.39</v>
      </c>
    </row>
    <row r="47" spans="1:8" ht="28" x14ac:dyDescent="0.2">
      <c r="A47" s="19">
        <v>210225</v>
      </c>
      <c r="B47" s="20" t="s">
        <v>602</v>
      </c>
      <c r="C47" s="21" t="s">
        <v>753</v>
      </c>
      <c r="D47" s="22">
        <v>22</v>
      </c>
      <c r="E47" s="22"/>
      <c r="F47" s="23"/>
      <c r="G47" s="17">
        <f t="shared" si="0"/>
        <v>22</v>
      </c>
      <c r="H47" s="24">
        <f t="shared" si="1"/>
        <v>22</v>
      </c>
    </row>
    <row r="48" spans="1:8" x14ac:dyDescent="0.2">
      <c r="A48" s="19">
        <v>230201</v>
      </c>
      <c r="B48" s="20" t="s">
        <v>631</v>
      </c>
      <c r="C48" s="21" t="s">
        <v>632</v>
      </c>
      <c r="D48" s="22">
        <v>360.56799999999998</v>
      </c>
      <c r="E48" s="22"/>
      <c r="F48" s="23"/>
      <c r="G48" s="17">
        <f t="shared" si="0"/>
        <v>360.56799999999998</v>
      </c>
      <c r="H48" s="24">
        <f t="shared" si="1"/>
        <v>360.57</v>
      </c>
    </row>
    <row r="49" spans="1:8" x14ac:dyDescent="0.2">
      <c r="A49" s="19">
        <v>230202</v>
      </c>
      <c r="B49" s="20" t="s">
        <v>633</v>
      </c>
      <c r="C49" s="21" t="s">
        <v>634</v>
      </c>
      <c r="D49" s="22">
        <v>212.39</v>
      </c>
      <c r="E49" s="4">
        <v>42.18</v>
      </c>
      <c r="F49" s="23"/>
      <c r="G49" s="17">
        <f t="shared" si="0"/>
        <v>254.57</v>
      </c>
      <c r="H49" s="24">
        <f t="shared" si="1"/>
        <v>254.57</v>
      </c>
    </row>
    <row r="50" spans="1:8" x14ac:dyDescent="0.2">
      <c r="A50" s="19">
        <v>230203</v>
      </c>
      <c r="B50" s="20" t="s">
        <v>635</v>
      </c>
      <c r="C50" s="21" t="s">
        <v>636</v>
      </c>
      <c r="D50" s="22">
        <v>21.55</v>
      </c>
      <c r="E50" s="22"/>
      <c r="F50" s="23"/>
      <c r="G50" s="17">
        <f t="shared" si="0"/>
        <v>21.55</v>
      </c>
      <c r="H50" s="24">
        <f t="shared" si="1"/>
        <v>21.55</v>
      </c>
    </row>
    <row r="51" spans="1:8" ht="28" x14ac:dyDescent="0.2">
      <c r="A51" s="19">
        <v>230208</v>
      </c>
      <c r="B51" s="20" t="s">
        <v>639</v>
      </c>
      <c r="C51" s="21" t="s">
        <v>640</v>
      </c>
      <c r="D51" s="22">
        <v>155.964</v>
      </c>
      <c r="E51" s="22"/>
      <c r="F51" s="23">
        <v>257.83</v>
      </c>
      <c r="G51" s="17">
        <f t="shared" si="0"/>
        <v>413.79399999999998</v>
      </c>
      <c r="H51" s="24">
        <f t="shared" si="1"/>
        <v>413.79</v>
      </c>
    </row>
    <row r="52" spans="1:8" x14ac:dyDescent="0.2">
      <c r="A52" s="19">
        <v>230801</v>
      </c>
      <c r="B52" s="20" t="s">
        <v>645</v>
      </c>
      <c r="C52" s="21" t="s">
        <v>720</v>
      </c>
      <c r="D52" s="22">
        <v>1.43</v>
      </c>
      <c r="E52" s="22"/>
      <c r="F52" s="23"/>
      <c r="G52" s="17">
        <f t="shared" si="0"/>
        <v>1.43</v>
      </c>
      <c r="H52" s="24">
        <f t="shared" si="1"/>
        <v>1.43</v>
      </c>
    </row>
    <row r="53" spans="1:8" x14ac:dyDescent="0.2">
      <c r="A53" s="19">
        <v>230801</v>
      </c>
      <c r="B53" s="20" t="s">
        <v>645</v>
      </c>
      <c r="C53" s="21" t="s">
        <v>719</v>
      </c>
      <c r="D53" s="22">
        <v>10.326000000000001</v>
      </c>
      <c r="E53" s="22"/>
      <c r="F53" s="23"/>
      <c r="G53" s="17">
        <f t="shared" si="0"/>
        <v>10.326000000000001</v>
      </c>
      <c r="H53" s="24">
        <f t="shared" si="1"/>
        <v>10.33</v>
      </c>
    </row>
    <row r="54" spans="1:8" ht="28" x14ac:dyDescent="0.2">
      <c r="A54" s="19">
        <v>814020</v>
      </c>
      <c r="B54" s="20" t="s">
        <v>647</v>
      </c>
      <c r="C54" s="21" t="s">
        <v>648</v>
      </c>
      <c r="D54" s="22">
        <v>28.526</v>
      </c>
      <c r="E54" s="22"/>
      <c r="F54" s="23"/>
      <c r="G54" s="17">
        <f t="shared" si="0"/>
        <v>28.526</v>
      </c>
      <c r="H54" s="24">
        <f t="shared" si="1"/>
        <v>28.53</v>
      </c>
    </row>
    <row r="55" spans="1:8" x14ac:dyDescent="0.2">
      <c r="A55" s="2"/>
      <c r="B55" s="2"/>
      <c r="C55" s="4"/>
      <c r="D55" s="32">
        <f>SUM(D5:D54)</f>
        <v>3527.7459999999992</v>
      </c>
      <c r="E55" s="32">
        <f>SUM(E5:E54)</f>
        <v>42.18</v>
      </c>
      <c r="F55" s="33">
        <f>SUM(F6:F54)</f>
        <v>1134.02</v>
      </c>
      <c r="G55" s="34">
        <f>SUM(G5:G54)</f>
        <v>4703.9459999999999</v>
      </c>
      <c r="H55" s="35">
        <f>SUM(H5:H54)</f>
        <v>4703.96</v>
      </c>
    </row>
    <row r="56" spans="1:8" x14ac:dyDescent="0.2">
      <c r="A56" s="2" t="s">
        <v>7</v>
      </c>
      <c r="B56" s="2"/>
      <c r="C56" s="4"/>
      <c r="D56" s="4"/>
      <c r="E56" s="4"/>
      <c r="F56" s="4" t="s">
        <v>7</v>
      </c>
      <c r="G56" s="36"/>
      <c r="H56" s="35"/>
    </row>
  </sheetData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C952-477E-B744-B6C2-C862A1F3A9C1}">
  <dimension ref="A2:H404"/>
  <sheetViews>
    <sheetView workbookViewId="0">
      <selection activeCell="S20" sqref="S2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45900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61" si="0">SUM(D5:F5)</f>
        <v>19.954000000000001</v>
      </c>
      <c r="H5" s="18">
        <f t="shared" ref="H5:H69" si="1">ROUND(G5,2)</f>
        <v>19.95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2.17</v>
      </c>
      <c r="E11" s="22"/>
      <c r="F11" s="23"/>
      <c r="G11" s="17">
        <f t="shared" si="0"/>
        <v>2.17</v>
      </c>
      <c r="H11" s="24">
        <f t="shared" si="1"/>
        <v>2.17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32.869999999999997</v>
      </c>
      <c r="E14" s="22"/>
      <c r="F14" s="23"/>
      <c r="G14" s="17">
        <f t="shared" si="0"/>
        <v>32.869999999999997</v>
      </c>
      <c r="H14" s="24">
        <f t="shared" si="1"/>
        <v>32.869999999999997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334.04599999999999</v>
      </c>
      <c r="E31" s="22"/>
      <c r="F31" s="23"/>
      <c r="G31" s="17">
        <f t="shared" si="0"/>
        <v>334.04599999999999</v>
      </c>
      <c r="H31" s="24">
        <f t="shared" si="1"/>
        <v>334.05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3.2</v>
      </c>
      <c r="E38" s="22"/>
      <c r="F38" s="23"/>
      <c r="G38" s="17">
        <f t="shared" si="0"/>
        <v>3.2</v>
      </c>
      <c r="H38" s="24">
        <f t="shared" si="1"/>
        <v>3.2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29.114000000000001</v>
      </c>
      <c r="E85" s="22"/>
      <c r="F85" s="23"/>
      <c r="G85" s="17">
        <f t="shared" si="2"/>
        <v>29.114000000000001</v>
      </c>
      <c r="H85" s="24">
        <f t="shared" si="3"/>
        <v>29.11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377.58</v>
      </c>
      <c r="E86" s="22"/>
      <c r="F86" s="23">
        <v>2144.84</v>
      </c>
      <c r="G86" s="17">
        <f t="shared" si="2"/>
        <v>2522.42</v>
      </c>
      <c r="H86" s="24">
        <f t="shared" si="3"/>
        <v>2522.42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2.96</v>
      </c>
      <c r="E87" s="22"/>
      <c r="F87" s="23"/>
      <c r="G87" s="17">
        <f t="shared" si="2"/>
        <v>2.96</v>
      </c>
      <c r="H87" s="24">
        <f t="shared" si="3"/>
        <v>2.96</v>
      </c>
    </row>
    <row r="88" spans="1:8" ht="15" customHeight="1" x14ac:dyDescent="0.2">
      <c r="A88" s="19">
        <v>5897</v>
      </c>
      <c r="B88" s="20" t="s">
        <v>156</v>
      </c>
      <c r="C88" s="21" t="s">
        <v>773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6023</v>
      </c>
      <c r="B91" s="20" t="s">
        <v>156</v>
      </c>
      <c r="C91" s="21" t="s">
        <v>711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10.618</v>
      </c>
      <c r="E104" s="22"/>
      <c r="F104" s="23"/>
      <c r="G104" s="17">
        <f t="shared" si="2"/>
        <v>10.618</v>
      </c>
      <c r="H104" s="24">
        <f t="shared" si="3"/>
        <v>10.62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>
        <v>9.3000000000000007</v>
      </c>
      <c r="E113" s="22"/>
      <c r="F113" s="23"/>
      <c r="G113" s="17">
        <f t="shared" si="2"/>
        <v>9.3000000000000007</v>
      </c>
      <c r="H113" s="24">
        <f t="shared" si="3"/>
        <v>9.3000000000000007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10.78</v>
      </c>
      <c r="E114" s="22"/>
      <c r="F114" s="23"/>
      <c r="G114" s="17">
        <f t="shared" si="2"/>
        <v>10.78</v>
      </c>
      <c r="H114" s="24">
        <f t="shared" si="3"/>
        <v>10.78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>
        <v>2.96</v>
      </c>
      <c r="E140" s="22"/>
      <c r="F140" s="23"/>
      <c r="G140" s="17">
        <f t="shared" si="4"/>
        <v>2.96</v>
      </c>
      <c r="H140" s="24">
        <f t="shared" si="5"/>
        <v>2.96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67.03</v>
      </c>
      <c r="E150" s="22"/>
      <c r="F150" s="23"/>
      <c r="G150" s="17">
        <f t="shared" si="4"/>
        <v>67.03</v>
      </c>
      <c r="H150" s="24">
        <f t="shared" si="5"/>
        <v>67.03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>
        <v>15.42</v>
      </c>
      <c r="E157" s="22"/>
      <c r="F157" s="23"/>
      <c r="G157" s="17">
        <f t="shared" si="4"/>
        <v>15.42</v>
      </c>
      <c r="H157" s="24">
        <f t="shared" si="5"/>
        <v>15.42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>
        <v>187.7</v>
      </c>
      <c r="E166" s="22"/>
      <c r="F166" s="23"/>
      <c r="G166" s="17">
        <f t="shared" si="4"/>
        <v>187.7</v>
      </c>
      <c r="H166" s="24">
        <f t="shared" si="5"/>
        <v>187.7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1.9</v>
      </c>
      <c r="E168" s="22"/>
      <c r="F168" s="23"/>
      <c r="G168" s="17">
        <f t="shared" si="4"/>
        <v>1.9</v>
      </c>
      <c r="H168" s="24">
        <f t="shared" si="5"/>
        <v>1.9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11.87</v>
      </c>
      <c r="E178" s="22"/>
      <c r="F178" s="23"/>
      <c r="G178" s="17">
        <f t="shared" si="4"/>
        <v>11.87</v>
      </c>
      <c r="H178" s="24">
        <f t="shared" si="5"/>
        <v>11.87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13.42</v>
      </c>
      <c r="E181" s="22"/>
      <c r="F181" s="23"/>
      <c r="G181" s="17">
        <f t="shared" si="4"/>
        <v>13.42</v>
      </c>
      <c r="H181" s="24">
        <f t="shared" si="5"/>
        <v>13.42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3</v>
      </c>
      <c r="E191" s="22"/>
      <c r="F191" s="23"/>
      <c r="G191" s="17">
        <f t="shared" ref="G191:G254" si="6">SUM(D191:F191)</f>
        <v>3</v>
      </c>
      <c r="H191" s="24">
        <f t="shared" si="5"/>
        <v>3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>
        <v>21.05</v>
      </c>
      <c r="E208" s="22"/>
      <c r="F208" s="23"/>
      <c r="G208" s="17">
        <f t="shared" si="6"/>
        <v>21.05</v>
      </c>
      <c r="H208" s="24">
        <f t="shared" si="7"/>
        <v>21.05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28.82</v>
      </c>
      <c r="E230" s="22"/>
      <c r="F230" s="23"/>
      <c r="G230" s="17">
        <f t="shared" si="6"/>
        <v>28.82</v>
      </c>
      <c r="H230" s="24">
        <f t="shared" si="7"/>
        <v>28.82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2.2200000000000002</v>
      </c>
      <c r="E233" s="22"/>
      <c r="F233" s="23"/>
      <c r="G233" s="17">
        <f t="shared" si="6"/>
        <v>2.2200000000000002</v>
      </c>
      <c r="H233" s="24">
        <f t="shared" si="7"/>
        <v>2.2200000000000002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18.122</v>
      </c>
      <c r="E245" s="22"/>
      <c r="F245" s="23"/>
      <c r="G245" s="17">
        <f t="shared" si="6"/>
        <v>18.122</v>
      </c>
      <c r="H245" s="24">
        <f t="shared" si="7"/>
        <v>18.12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0.74</v>
      </c>
      <c r="E250" s="22"/>
      <c r="F250" s="23"/>
      <c r="G250" s="17">
        <f t="shared" si="6"/>
        <v>0.74</v>
      </c>
      <c r="H250" s="24">
        <f t="shared" si="7"/>
        <v>0.74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130523</v>
      </c>
      <c r="B255" s="20" t="s">
        <v>432</v>
      </c>
      <c r="C255" s="21" t="s">
        <v>774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>
        <v>3.56</v>
      </c>
      <c r="E256" s="22"/>
      <c r="F256" s="23"/>
      <c r="G256" s="17">
        <f t="shared" si="8"/>
        <v>3.56</v>
      </c>
      <c r="H256" s="24">
        <f t="shared" si="7"/>
        <v>3.56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8.4</v>
      </c>
      <c r="E259" s="22"/>
      <c r="F259" s="23"/>
      <c r="G259" s="17">
        <f t="shared" si="8"/>
        <v>8.4</v>
      </c>
      <c r="H259" s="24">
        <f t="shared" si="7"/>
        <v>8.4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36.1</v>
      </c>
      <c r="E260" s="22"/>
      <c r="F260" s="23"/>
      <c r="G260" s="17">
        <f t="shared" si="8"/>
        <v>36.1</v>
      </c>
      <c r="H260" s="24">
        <f t="shared" si="7"/>
        <v>36.1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403.81</v>
      </c>
      <c r="E307" s="22"/>
      <c r="F307" s="23"/>
      <c r="G307" s="17">
        <f t="shared" si="8"/>
        <v>403.81</v>
      </c>
      <c r="H307" s="24">
        <f t="shared" si="9"/>
        <v>403.81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6.8</v>
      </c>
      <c r="E312" s="22"/>
      <c r="F312" s="23"/>
      <c r="G312" s="17">
        <f t="shared" si="8"/>
        <v>6.8</v>
      </c>
      <c r="H312" s="24">
        <f t="shared" si="9"/>
        <v>6.8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256.45999999999998</v>
      </c>
      <c r="E318" s="22"/>
      <c r="F318" s="23"/>
      <c r="G318" s="17">
        <f t="shared" si="10"/>
        <v>256.45999999999998</v>
      </c>
      <c r="H318" s="24">
        <f t="shared" si="9"/>
        <v>256.45999999999998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7.1</v>
      </c>
      <c r="E321" s="22"/>
      <c r="F321" s="23"/>
      <c r="G321" s="17">
        <f t="shared" si="10"/>
        <v>7.1</v>
      </c>
      <c r="H321" s="24">
        <f t="shared" si="9"/>
        <v>7.1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>
        <v>0.74</v>
      </c>
      <c r="E329" s="22"/>
      <c r="F329" s="23"/>
      <c r="G329" s="17">
        <f t="shared" si="10"/>
        <v>0.74</v>
      </c>
      <c r="H329" s="24">
        <f t="shared" si="11"/>
        <v>0.74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210208</v>
      </c>
      <c r="B362" s="20" t="s">
        <v>609</v>
      </c>
      <c r="C362" s="21" t="s">
        <v>711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775</v>
      </c>
      <c r="D374" s="22">
        <v>15.09</v>
      </c>
      <c r="E374" s="22"/>
      <c r="F374" s="23"/>
      <c r="G374" s="17">
        <f t="shared" si="10"/>
        <v>15.09</v>
      </c>
      <c r="H374" s="24">
        <f t="shared" si="11"/>
        <v>15.09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215158</v>
      </c>
      <c r="B379" s="20" t="s">
        <v>611</v>
      </c>
      <c r="C379" s="21" t="s">
        <v>776</v>
      </c>
      <c r="D379" s="22">
        <v>36.299999999999997</v>
      </c>
      <c r="E379" s="22"/>
      <c r="F379" s="23"/>
      <c r="G379" s="17">
        <f t="shared" si="10"/>
        <v>36.299999999999997</v>
      </c>
      <c r="H379" s="24">
        <f t="shared" si="11"/>
        <v>36.299999999999997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323.83600000000001</v>
      </c>
      <c r="E388" s="22"/>
      <c r="F388" s="23"/>
      <c r="G388" s="17">
        <f t="shared" si="12"/>
        <v>323.83600000000001</v>
      </c>
      <c r="H388" s="24">
        <f t="shared" si="11"/>
        <v>323.83999999999997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200.85</v>
      </c>
      <c r="E389" s="4">
        <v>29.94</v>
      </c>
      <c r="F389" s="23">
        <v>222.04</v>
      </c>
      <c r="G389" s="17">
        <f t="shared" si="12"/>
        <v>452.83</v>
      </c>
      <c r="H389" s="24">
        <f t="shared" si="11"/>
        <v>452.83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41.44</v>
      </c>
      <c r="E390" s="22"/>
      <c r="F390" s="23"/>
      <c r="G390" s="17">
        <f t="shared" si="12"/>
        <v>41.44</v>
      </c>
      <c r="H390" s="24">
        <f t="shared" ref="H390:H402" si="13">ROUND(G390,2)</f>
        <v>41.44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230.608</v>
      </c>
      <c r="E392" s="22"/>
      <c r="F392" s="23">
        <v>75.22</v>
      </c>
      <c r="G392" s="17">
        <f t="shared" si="12"/>
        <v>305.82799999999997</v>
      </c>
      <c r="H392" s="24">
        <f t="shared" si="13"/>
        <v>305.83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5.18</v>
      </c>
      <c r="E397" s="22"/>
      <c r="F397" s="23"/>
      <c r="G397" s="17">
        <f t="shared" si="12"/>
        <v>5.18</v>
      </c>
      <c r="H397" s="24">
        <f t="shared" si="13"/>
        <v>5.18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777</v>
      </c>
      <c r="D400" s="22">
        <v>21.282</v>
      </c>
      <c r="E400" s="22"/>
      <c r="F400" s="23"/>
      <c r="G400" s="17">
        <f t="shared" si="12"/>
        <v>21.282</v>
      </c>
      <c r="H400" s="24">
        <f t="shared" si="13"/>
        <v>21.28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2805.14</v>
      </c>
      <c r="E403" s="32">
        <f>SUM(E5:E402)</f>
        <v>29.94</v>
      </c>
      <c r="F403" s="33">
        <f>SUM(F10:F402)</f>
        <v>2442.1</v>
      </c>
      <c r="G403" s="34">
        <f>SUM(G5:G402)</f>
        <v>5277.1800000000012</v>
      </c>
      <c r="H403" s="35">
        <f>SUM(H5:H402)</f>
        <v>5277.18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">
      <c r="A272" s="19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">
      <c r="A273" s="19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25">
      <c r="A278" s="25">
        <v>833001</v>
      </c>
      <c r="B278" s="26" t="s">
        <v>655</v>
      </c>
      <c r="C278" s="27" t="s">
        <v>656</v>
      </c>
      <c r="D278" s="28"/>
      <c r="E278" s="28"/>
      <c r="F278" s="29"/>
      <c r="G278" s="30">
        <f t="shared" si="12"/>
        <v>0</v>
      </c>
      <c r="H278" s="31">
        <f t="shared" si="13"/>
        <v>0</v>
      </c>
    </row>
    <row r="279" spans="1:8" ht="15" customHeight="1" x14ac:dyDescent="0.2">
      <c r="D279" s="32">
        <f>SUM(D5:D278)</f>
        <v>5663.1960000000008</v>
      </c>
      <c r="E279" s="32">
        <f>SUM(E5:E278)</f>
        <v>0</v>
      </c>
      <c r="F279" s="33">
        <f>SUM(F6:F278)</f>
        <v>0</v>
      </c>
      <c r="G279" s="34">
        <f>SUM(G5:G278)</f>
        <v>5663.1960000000008</v>
      </c>
      <c r="H279" s="35">
        <f>SUM(H5:H278)</f>
        <v>5663.2100000000028</v>
      </c>
    </row>
    <row r="280" spans="1:8" ht="15" customHeight="1" x14ac:dyDescent="0.2">
      <c r="A280" s="2" t="s">
        <v>7</v>
      </c>
      <c r="F280" s="4" t="s">
        <v>7</v>
      </c>
      <c r="G280" s="36"/>
      <c r="H280" s="35"/>
    </row>
  </sheetData>
  <pageMargins left="0.7" right="0.7" top="0.75" bottom="0.75" header="0.3" footer="0.3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73FD-47AF-654D-9F3D-31A3580252BA}">
  <dimension ref="A1:H47"/>
  <sheetViews>
    <sheetView workbookViewId="0">
      <selection activeCell="J13" sqref="J13"/>
    </sheetView>
  </sheetViews>
  <sheetFormatPr baseColWidth="10" defaultRowHeight="15" x14ac:dyDescent="0.2"/>
  <cols>
    <col min="1" max="8" width="16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45900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45" si="0">SUM(D5:F5)</f>
        <v>19.954000000000001</v>
      </c>
      <c r="H5" s="18">
        <f t="shared" ref="H5:H45" si="1">ROUND(G5,2)</f>
        <v>19.95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2.17</v>
      </c>
      <c r="E6" s="22"/>
      <c r="F6" s="23"/>
      <c r="G6" s="17">
        <f t="shared" si="0"/>
        <v>2.17</v>
      </c>
      <c r="H6" s="24">
        <f t="shared" si="1"/>
        <v>2.17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32.869999999999997</v>
      </c>
      <c r="E7" s="22"/>
      <c r="F7" s="23"/>
      <c r="G7" s="17">
        <f t="shared" si="0"/>
        <v>32.869999999999997</v>
      </c>
      <c r="H7" s="24">
        <f t="shared" si="1"/>
        <v>32.869999999999997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334.04599999999999</v>
      </c>
      <c r="E9" s="22"/>
      <c r="F9" s="23"/>
      <c r="G9" s="17">
        <f t="shared" si="0"/>
        <v>334.04599999999999</v>
      </c>
      <c r="H9" s="24">
        <f t="shared" si="1"/>
        <v>334.05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3.2</v>
      </c>
      <c r="E10" s="22"/>
      <c r="F10" s="23"/>
      <c r="G10" s="17">
        <f t="shared" si="0"/>
        <v>3.2</v>
      </c>
      <c r="H10" s="24">
        <f t="shared" si="1"/>
        <v>3.2</v>
      </c>
    </row>
    <row r="11" spans="1:8" ht="28" x14ac:dyDescent="0.2">
      <c r="A11" s="19">
        <v>5660</v>
      </c>
      <c r="B11" s="20" t="s">
        <v>150</v>
      </c>
      <c r="C11" s="21" t="s">
        <v>151</v>
      </c>
      <c r="D11" s="22">
        <v>29.114000000000001</v>
      </c>
      <c r="E11" s="22"/>
      <c r="F11" s="23"/>
      <c r="G11" s="17">
        <f t="shared" si="0"/>
        <v>29.114000000000001</v>
      </c>
      <c r="H11" s="24">
        <f t="shared" si="1"/>
        <v>29.11</v>
      </c>
    </row>
    <row r="12" spans="1:8" ht="42" x14ac:dyDescent="0.2">
      <c r="A12" s="19">
        <v>5690</v>
      </c>
      <c r="B12" s="20" t="s">
        <v>152</v>
      </c>
      <c r="C12" s="21" t="s">
        <v>153</v>
      </c>
      <c r="D12" s="22">
        <v>377.58</v>
      </c>
      <c r="E12" s="22"/>
      <c r="F12" s="23">
        <v>2144.84</v>
      </c>
      <c r="G12" s="17">
        <f t="shared" si="0"/>
        <v>2522.42</v>
      </c>
      <c r="H12" s="24">
        <f t="shared" si="1"/>
        <v>2522.42</v>
      </c>
    </row>
    <row r="13" spans="1:8" x14ac:dyDescent="0.2">
      <c r="A13" s="19">
        <v>5760</v>
      </c>
      <c r="B13" s="20" t="s">
        <v>154</v>
      </c>
      <c r="C13" s="21" t="s">
        <v>155</v>
      </c>
      <c r="D13" s="22">
        <v>2.96</v>
      </c>
      <c r="E13" s="22"/>
      <c r="F13" s="23"/>
      <c r="G13" s="17">
        <f t="shared" si="0"/>
        <v>2.96</v>
      </c>
      <c r="H13" s="24">
        <f t="shared" si="1"/>
        <v>2.96</v>
      </c>
    </row>
    <row r="14" spans="1:8" ht="42" x14ac:dyDescent="0.2">
      <c r="A14" s="19">
        <v>6500</v>
      </c>
      <c r="B14" s="20" t="s">
        <v>180</v>
      </c>
      <c r="C14" s="21" t="s">
        <v>181</v>
      </c>
      <c r="D14" s="22">
        <v>10.618</v>
      </c>
      <c r="E14" s="22"/>
      <c r="F14" s="23"/>
      <c r="G14" s="17">
        <f t="shared" si="0"/>
        <v>10.618</v>
      </c>
      <c r="H14" s="24">
        <f t="shared" si="1"/>
        <v>10.62</v>
      </c>
    </row>
    <row r="15" spans="1:8" ht="42" x14ac:dyDescent="0.2">
      <c r="A15" s="19">
        <v>6610</v>
      </c>
      <c r="B15" s="20" t="s">
        <v>190</v>
      </c>
      <c r="C15" s="21" t="s">
        <v>196</v>
      </c>
      <c r="D15" s="22">
        <v>9.3000000000000007</v>
      </c>
      <c r="E15" s="22"/>
      <c r="F15" s="23"/>
      <c r="G15" s="17">
        <f t="shared" si="0"/>
        <v>9.3000000000000007</v>
      </c>
      <c r="H15" s="24">
        <f t="shared" si="1"/>
        <v>9.3000000000000007</v>
      </c>
    </row>
    <row r="16" spans="1:8" x14ac:dyDescent="0.2">
      <c r="A16" s="19">
        <v>6670</v>
      </c>
      <c r="B16" s="20" t="s">
        <v>190</v>
      </c>
      <c r="C16" s="21" t="s">
        <v>197</v>
      </c>
      <c r="D16" s="22">
        <v>10.78</v>
      </c>
      <c r="E16" s="22"/>
      <c r="F16" s="23"/>
      <c r="G16" s="17">
        <f t="shared" si="0"/>
        <v>10.78</v>
      </c>
      <c r="H16" s="24">
        <f t="shared" si="1"/>
        <v>10.78</v>
      </c>
    </row>
    <row r="17" spans="1:8" ht="28" x14ac:dyDescent="0.2">
      <c r="A17" s="19">
        <v>7459</v>
      </c>
      <c r="B17" s="20" t="s">
        <v>230</v>
      </c>
      <c r="C17" s="21" t="s">
        <v>675</v>
      </c>
      <c r="D17" s="22">
        <v>2.96</v>
      </c>
      <c r="E17" s="22"/>
      <c r="F17" s="23"/>
      <c r="G17" s="17">
        <f t="shared" si="0"/>
        <v>2.96</v>
      </c>
      <c r="H17" s="24">
        <f t="shared" si="1"/>
        <v>2.96</v>
      </c>
    </row>
    <row r="18" spans="1:8" x14ac:dyDescent="0.2">
      <c r="A18" s="19">
        <v>7540</v>
      </c>
      <c r="B18" s="20" t="s">
        <v>261</v>
      </c>
      <c r="C18" s="21" t="s">
        <v>262</v>
      </c>
      <c r="D18" s="22">
        <v>67.03</v>
      </c>
      <c r="E18" s="22"/>
      <c r="F18" s="23"/>
      <c r="G18" s="17">
        <f t="shared" si="0"/>
        <v>67.03</v>
      </c>
      <c r="H18" s="24">
        <f t="shared" si="1"/>
        <v>67.03</v>
      </c>
    </row>
    <row r="19" spans="1:8" ht="28" x14ac:dyDescent="0.2">
      <c r="A19" s="19">
        <v>8000</v>
      </c>
      <c r="B19" s="20" t="s">
        <v>272</v>
      </c>
      <c r="C19" s="21" t="s">
        <v>273</v>
      </c>
      <c r="D19" s="22">
        <v>15.42</v>
      </c>
      <c r="E19" s="22"/>
      <c r="F19" s="23"/>
      <c r="G19" s="17">
        <f t="shared" si="0"/>
        <v>15.42</v>
      </c>
      <c r="H19" s="24">
        <f t="shared" si="1"/>
        <v>15.42</v>
      </c>
    </row>
    <row r="20" spans="1:8" ht="28" x14ac:dyDescent="0.2">
      <c r="A20" s="19">
        <v>8150</v>
      </c>
      <c r="B20" s="20" t="s">
        <v>285</v>
      </c>
      <c r="C20" s="21" t="s">
        <v>286</v>
      </c>
      <c r="D20" s="22">
        <v>187.7</v>
      </c>
      <c r="E20" s="22"/>
      <c r="F20" s="23"/>
      <c r="G20" s="17">
        <f t="shared" si="0"/>
        <v>187.7</v>
      </c>
      <c r="H20" s="24">
        <f t="shared" si="1"/>
        <v>187.7</v>
      </c>
    </row>
    <row r="21" spans="1:8" x14ac:dyDescent="0.2">
      <c r="A21" s="19">
        <v>8220</v>
      </c>
      <c r="B21" s="20" t="s">
        <v>289</v>
      </c>
      <c r="C21" s="21" t="s">
        <v>290</v>
      </c>
      <c r="D21" s="22">
        <v>1.9</v>
      </c>
      <c r="E21" s="22"/>
      <c r="F21" s="23"/>
      <c r="G21" s="17">
        <f t="shared" si="0"/>
        <v>1.9</v>
      </c>
      <c r="H21" s="24">
        <f t="shared" si="1"/>
        <v>1.9</v>
      </c>
    </row>
    <row r="22" spans="1:8" x14ac:dyDescent="0.2">
      <c r="A22" s="19">
        <v>8730</v>
      </c>
      <c r="B22" s="20" t="s">
        <v>305</v>
      </c>
      <c r="C22" s="21" t="s">
        <v>306</v>
      </c>
      <c r="D22" s="22">
        <v>11.87</v>
      </c>
      <c r="E22" s="22"/>
      <c r="F22" s="23"/>
      <c r="G22" s="17">
        <f t="shared" si="0"/>
        <v>11.87</v>
      </c>
      <c r="H22" s="24">
        <f t="shared" si="1"/>
        <v>11.87</v>
      </c>
    </row>
    <row r="23" spans="1:8" ht="42" x14ac:dyDescent="0.2">
      <c r="A23" s="19">
        <v>8890</v>
      </c>
      <c r="B23" s="20" t="s">
        <v>310</v>
      </c>
      <c r="C23" s="21" t="s">
        <v>311</v>
      </c>
      <c r="D23" s="22">
        <v>13.42</v>
      </c>
      <c r="E23" s="22"/>
      <c r="F23" s="23"/>
      <c r="G23" s="17">
        <f t="shared" si="0"/>
        <v>13.42</v>
      </c>
      <c r="H23" s="24">
        <f t="shared" si="1"/>
        <v>13.42</v>
      </c>
    </row>
    <row r="24" spans="1:8" ht="28" x14ac:dyDescent="0.2">
      <c r="A24" s="19">
        <v>9090</v>
      </c>
      <c r="B24" s="20" t="s">
        <v>326</v>
      </c>
      <c r="C24" s="21" t="s">
        <v>327</v>
      </c>
      <c r="D24" s="22">
        <v>3</v>
      </c>
      <c r="E24" s="22"/>
      <c r="F24" s="23"/>
      <c r="G24" s="17">
        <f t="shared" si="0"/>
        <v>3</v>
      </c>
      <c r="H24" s="24">
        <f t="shared" si="1"/>
        <v>3</v>
      </c>
    </row>
    <row r="25" spans="1:8" ht="28" x14ac:dyDescent="0.2">
      <c r="A25" s="19">
        <v>121600</v>
      </c>
      <c r="B25" s="20" t="s">
        <v>357</v>
      </c>
      <c r="C25" s="21" t="s">
        <v>358</v>
      </c>
      <c r="D25" s="22">
        <v>21.05</v>
      </c>
      <c r="E25" s="22"/>
      <c r="F25" s="23"/>
      <c r="G25" s="17">
        <f t="shared" si="0"/>
        <v>21.05</v>
      </c>
      <c r="H25" s="24">
        <f t="shared" si="1"/>
        <v>21.05</v>
      </c>
    </row>
    <row r="26" spans="1:8" ht="28" x14ac:dyDescent="0.2">
      <c r="A26" s="19">
        <v>130094</v>
      </c>
      <c r="B26" s="20" t="s">
        <v>390</v>
      </c>
      <c r="C26" s="21" t="s">
        <v>391</v>
      </c>
      <c r="D26" s="22">
        <v>28.82</v>
      </c>
      <c r="E26" s="22"/>
      <c r="F26" s="23"/>
      <c r="G26" s="17">
        <f t="shared" si="0"/>
        <v>28.82</v>
      </c>
      <c r="H26" s="24">
        <f t="shared" si="1"/>
        <v>28.82</v>
      </c>
    </row>
    <row r="27" spans="1:8" ht="28" x14ac:dyDescent="0.2">
      <c r="A27" s="19">
        <v>130100</v>
      </c>
      <c r="B27" s="20" t="s">
        <v>396</v>
      </c>
      <c r="C27" s="21" t="s">
        <v>765</v>
      </c>
      <c r="D27" s="22">
        <v>2.2200000000000002</v>
      </c>
      <c r="E27" s="22"/>
      <c r="F27" s="23"/>
      <c r="G27" s="17">
        <f t="shared" si="0"/>
        <v>2.2200000000000002</v>
      </c>
      <c r="H27" s="24">
        <f t="shared" si="1"/>
        <v>2.2200000000000002</v>
      </c>
    </row>
    <row r="28" spans="1:8" ht="28" x14ac:dyDescent="0.2">
      <c r="A28" s="19">
        <v>130441</v>
      </c>
      <c r="B28" s="20" t="s">
        <v>416</v>
      </c>
      <c r="C28" s="21" t="s">
        <v>417</v>
      </c>
      <c r="D28" s="22">
        <v>18.122</v>
      </c>
      <c r="E28" s="22"/>
      <c r="F28" s="23"/>
      <c r="G28" s="17">
        <f t="shared" si="0"/>
        <v>18.122</v>
      </c>
      <c r="H28" s="24">
        <f t="shared" si="1"/>
        <v>18.12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0.74</v>
      </c>
      <c r="E29" s="22"/>
      <c r="F29" s="23"/>
      <c r="G29" s="17">
        <f t="shared" si="0"/>
        <v>0.74</v>
      </c>
      <c r="H29" s="24">
        <f t="shared" si="1"/>
        <v>0.74</v>
      </c>
    </row>
    <row r="30" spans="1:8" ht="28" x14ac:dyDescent="0.2">
      <c r="A30" s="19">
        <v>130531</v>
      </c>
      <c r="B30" s="20" t="s">
        <v>434</v>
      </c>
      <c r="C30" s="21" t="s">
        <v>435</v>
      </c>
      <c r="D30" s="22">
        <v>3.56</v>
      </c>
      <c r="E30" s="22"/>
      <c r="F30" s="23"/>
      <c r="G30" s="17">
        <f t="shared" si="0"/>
        <v>3.56</v>
      </c>
      <c r="H30" s="24">
        <f t="shared" si="1"/>
        <v>3.56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8.4</v>
      </c>
      <c r="E31" s="22"/>
      <c r="F31" s="23"/>
      <c r="G31" s="17">
        <f t="shared" si="0"/>
        <v>8.4</v>
      </c>
      <c r="H31" s="24">
        <f t="shared" si="1"/>
        <v>8.4</v>
      </c>
    </row>
    <row r="32" spans="1:8" ht="28" x14ac:dyDescent="0.2">
      <c r="A32" s="19">
        <v>130553</v>
      </c>
      <c r="B32" s="20" t="s">
        <v>438</v>
      </c>
      <c r="C32" s="21" t="s">
        <v>439</v>
      </c>
      <c r="D32" s="22">
        <v>36.1</v>
      </c>
      <c r="E32" s="22"/>
      <c r="F32" s="23"/>
      <c r="G32" s="17">
        <f t="shared" si="0"/>
        <v>36.1</v>
      </c>
      <c r="H32" s="24">
        <f t="shared" si="1"/>
        <v>36.1</v>
      </c>
    </row>
    <row r="33" spans="1:8" x14ac:dyDescent="0.2">
      <c r="A33" s="19">
        <v>130880</v>
      </c>
      <c r="B33" s="20" t="s">
        <v>515</v>
      </c>
      <c r="C33" s="21" t="s">
        <v>516</v>
      </c>
      <c r="D33" s="22">
        <v>403.81</v>
      </c>
      <c r="E33" s="22"/>
      <c r="F33" s="23"/>
      <c r="G33" s="17">
        <f t="shared" si="0"/>
        <v>403.81</v>
      </c>
      <c r="H33" s="24">
        <f t="shared" si="1"/>
        <v>403.81</v>
      </c>
    </row>
    <row r="34" spans="1:8" ht="28" x14ac:dyDescent="0.2">
      <c r="A34" s="19">
        <v>150000</v>
      </c>
      <c r="B34" s="20" t="s">
        <v>522</v>
      </c>
      <c r="C34" s="21" t="s">
        <v>523</v>
      </c>
      <c r="D34" s="22">
        <v>6.8</v>
      </c>
      <c r="E34" s="22"/>
      <c r="F34" s="23"/>
      <c r="G34" s="17">
        <f t="shared" si="0"/>
        <v>6.8</v>
      </c>
      <c r="H34" s="24">
        <f t="shared" si="1"/>
        <v>6.8</v>
      </c>
    </row>
    <row r="35" spans="1:8" ht="28" x14ac:dyDescent="0.2">
      <c r="A35" s="19">
        <v>150020</v>
      </c>
      <c r="B35" s="20" t="s">
        <v>534</v>
      </c>
      <c r="C35" s="21" t="s">
        <v>535</v>
      </c>
      <c r="D35" s="22">
        <v>256.45999999999998</v>
      </c>
      <c r="E35" s="22"/>
      <c r="F35" s="23"/>
      <c r="G35" s="17">
        <f t="shared" si="0"/>
        <v>256.45999999999998</v>
      </c>
      <c r="H35" s="24">
        <f t="shared" si="1"/>
        <v>256.45999999999998</v>
      </c>
    </row>
    <row r="36" spans="1:8" x14ac:dyDescent="0.2">
      <c r="A36" s="19">
        <v>152000</v>
      </c>
      <c r="B36" s="20" t="s">
        <v>538</v>
      </c>
      <c r="C36" s="21" t="s">
        <v>539</v>
      </c>
      <c r="D36" s="22">
        <v>7.1</v>
      </c>
      <c r="E36" s="22"/>
      <c r="F36" s="23"/>
      <c r="G36" s="17">
        <f t="shared" si="0"/>
        <v>7.1</v>
      </c>
      <c r="H36" s="24">
        <f t="shared" si="1"/>
        <v>7.1</v>
      </c>
    </row>
    <row r="37" spans="1:8" x14ac:dyDescent="0.2">
      <c r="A37" s="19">
        <v>152008</v>
      </c>
      <c r="B37" s="20" t="s">
        <v>554</v>
      </c>
      <c r="C37" s="21" t="s">
        <v>555</v>
      </c>
      <c r="D37" s="22">
        <v>0.74</v>
      </c>
      <c r="E37" s="22"/>
      <c r="F37" s="23"/>
      <c r="G37" s="17">
        <f t="shared" si="0"/>
        <v>0.74</v>
      </c>
      <c r="H37" s="24">
        <f t="shared" si="1"/>
        <v>0.74</v>
      </c>
    </row>
    <row r="38" spans="1:8" ht="28" x14ac:dyDescent="0.2">
      <c r="A38" s="19">
        <v>210225</v>
      </c>
      <c r="B38" s="20" t="s">
        <v>602</v>
      </c>
      <c r="C38" s="21" t="s">
        <v>775</v>
      </c>
      <c r="D38" s="22">
        <v>15.09</v>
      </c>
      <c r="E38" s="22"/>
      <c r="F38" s="23"/>
      <c r="G38" s="17">
        <f t="shared" si="0"/>
        <v>15.09</v>
      </c>
      <c r="H38" s="24">
        <f t="shared" si="1"/>
        <v>15.09</v>
      </c>
    </row>
    <row r="39" spans="1:8" x14ac:dyDescent="0.2">
      <c r="A39" s="19">
        <v>215158</v>
      </c>
      <c r="B39" s="20" t="s">
        <v>611</v>
      </c>
      <c r="C39" s="21" t="s">
        <v>776</v>
      </c>
      <c r="D39" s="22">
        <v>36.299999999999997</v>
      </c>
      <c r="E39" s="22"/>
      <c r="F39" s="23"/>
      <c r="G39" s="17">
        <f t="shared" si="0"/>
        <v>36.299999999999997</v>
      </c>
      <c r="H39" s="24">
        <f t="shared" si="1"/>
        <v>36.299999999999997</v>
      </c>
    </row>
    <row r="40" spans="1:8" x14ac:dyDescent="0.2">
      <c r="A40" s="19">
        <v>230201</v>
      </c>
      <c r="B40" s="20" t="s">
        <v>631</v>
      </c>
      <c r="C40" s="21" t="s">
        <v>632</v>
      </c>
      <c r="D40" s="22">
        <v>323.83600000000001</v>
      </c>
      <c r="E40" s="22"/>
      <c r="F40" s="23"/>
      <c r="G40" s="17">
        <f t="shared" si="0"/>
        <v>323.83600000000001</v>
      </c>
      <c r="H40" s="24">
        <f t="shared" si="1"/>
        <v>323.83999999999997</v>
      </c>
    </row>
    <row r="41" spans="1:8" x14ac:dyDescent="0.2">
      <c r="A41" s="19">
        <v>230202</v>
      </c>
      <c r="B41" s="20" t="s">
        <v>633</v>
      </c>
      <c r="C41" s="21" t="s">
        <v>634</v>
      </c>
      <c r="D41" s="22">
        <v>200.85</v>
      </c>
      <c r="E41" s="4">
        <v>29.94</v>
      </c>
      <c r="F41" s="23">
        <v>222.04</v>
      </c>
      <c r="G41" s="17">
        <f t="shared" si="0"/>
        <v>452.83</v>
      </c>
      <c r="H41" s="24">
        <f t="shared" si="1"/>
        <v>452.83</v>
      </c>
    </row>
    <row r="42" spans="1:8" x14ac:dyDescent="0.2">
      <c r="A42" s="19">
        <v>230203</v>
      </c>
      <c r="B42" s="20" t="s">
        <v>635</v>
      </c>
      <c r="C42" s="21" t="s">
        <v>636</v>
      </c>
      <c r="D42" s="22">
        <v>41.44</v>
      </c>
      <c r="E42" s="22"/>
      <c r="F42" s="23"/>
      <c r="G42" s="17">
        <f t="shared" si="0"/>
        <v>41.44</v>
      </c>
      <c r="H42" s="24">
        <f t="shared" si="1"/>
        <v>41.44</v>
      </c>
    </row>
    <row r="43" spans="1:8" ht="28" x14ac:dyDescent="0.2">
      <c r="A43" s="19">
        <v>230208</v>
      </c>
      <c r="B43" s="20" t="s">
        <v>639</v>
      </c>
      <c r="C43" s="21" t="s">
        <v>640</v>
      </c>
      <c r="D43" s="22">
        <v>230.608</v>
      </c>
      <c r="E43" s="22"/>
      <c r="F43" s="23">
        <v>75.22</v>
      </c>
      <c r="G43" s="17">
        <f t="shared" si="0"/>
        <v>305.82799999999997</v>
      </c>
      <c r="H43" s="24">
        <f t="shared" si="1"/>
        <v>305.83</v>
      </c>
    </row>
    <row r="44" spans="1:8" ht="28" x14ac:dyDescent="0.2">
      <c r="A44" s="19" t="s">
        <v>718</v>
      </c>
      <c r="B44" s="20" t="s">
        <v>645</v>
      </c>
      <c r="C44" s="21" t="s">
        <v>719</v>
      </c>
      <c r="D44" s="22">
        <v>5.18</v>
      </c>
      <c r="E44" s="22"/>
      <c r="F44" s="23"/>
      <c r="G44" s="17">
        <f t="shared" si="0"/>
        <v>5.18</v>
      </c>
      <c r="H44" s="24">
        <f t="shared" si="1"/>
        <v>5.18</v>
      </c>
    </row>
    <row r="45" spans="1:8" x14ac:dyDescent="0.2">
      <c r="A45" s="19">
        <v>814020</v>
      </c>
      <c r="B45" s="20" t="s">
        <v>651</v>
      </c>
      <c r="C45" s="21" t="s">
        <v>777</v>
      </c>
      <c r="D45" s="22">
        <v>21.282</v>
      </c>
      <c r="E45" s="22"/>
      <c r="F45" s="23"/>
      <c r="G45" s="17">
        <f t="shared" si="0"/>
        <v>21.282</v>
      </c>
      <c r="H45" s="24">
        <f t="shared" si="1"/>
        <v>21.28</v>
      </c>
    </row>
    <row r="46" spans="1:8" x14ac:dyDescent="0.2">
      <c r="A46" s="2"/>
      <c r="B46" s="2"/>
      <c r="C46" s="4"/>
      <c r="D46" s="32">
        <f>SUM(D5:D45)</f>
        <v>2805.14</v>
      </c>
      <c r="E46" s="32">
        <f>SUM(E5:E45)</f>
        <v>29.94</v>
      </c>
      <c r="F46" s="33">
        <f>SUM(F6:F45)</f>
        <v>2442.1</v>
      </c>
      <c r="G46" s="34">
        <f>SUM(G5:G45)</f>
        <v>5277.1800000000012</v>
      </c>
      <c r="H46" s="35">
        <f>SUM(H5:H45)</f>
        <v>5277.18</v>
      </c>
    </row>
    <row r="47" spans="1:8" x14ac:dyDescent="0.2">
      <c r="A47" s="2" t="s">
        <v>7</v>
      </c>
      <c r="B47" s="2"/>
      <c r="C47" s="4"/>
      <c r="D47" s="4"/>
      <c r="E47" s="4"/>
      <c r="F47" s="4" t="s">
        <v>7</v>
      </c>
      <c r="G47" s="36"/>
      <c r="H47" s="35"/>
    </row>
  </sheetData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57882-4F18-694A-A27B-FEFFFF2A88A5}">
  <dimension ref="A1:H404"/>
  <sheetViews>
    <sheetView workbookViewId="0">
      <selection activeCell="N16" sqref="N1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60" si="0">SUM(D5:F5)</f>
        <v>17.004000000000001</v>
      </c>
      <c r="H5" s="18">
        <f t="shared" ref="H5:H68" si="1">ROUND(G5,2)</f>
        <v>17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26.2</v>
      </c>
      <c r="E14" s="22"/>
      <c r="F14" s="23"/>
      <c r="G14" s="17">
        <f t="shared" si="0"/>
        <v>26.2</v>
      </c>
      <c r="H14" s="24">
        <f t="shared" si="1"/>
        <v>26.2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266.70800000000003</v>
      </c>
      <c r="E31" s="22"/>
      <c r="F31" s="23"/>
      <c r="G31" s="17">
        <f t="shared" si="0"/>
        <v>266.70800000000003</v>
      </c>
      <c r="H31" s="24">
        <f t="shared" si="1"/>
        <v>266.70999999999998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28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x14ac:dyDescent="0.2">
      <c r="A37" s="19">
        <v>2960</v>
      </c>
      <c r="B37" s="20" t="s">
        <v>66</v>
      </c>
      <c r="C37" s="21" t="s">
        <v>67</v>
      </c>
      <c r="D37" s="22">
        <v>11.14</v>
      </c>
      <c r="E37" s="22"/>
      <c r="F37" s="23"/>
      <c r="G37" s="17">
        <f t="shared" si="0"/>
        <v>11.14</v>
      </c>
      <c r="H37" s="24">
        <f t="shared" si="1"/>
        <v>11.14</v>
      </c>
    </row>
    <row r="38" spans="1:8" ht="28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28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42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42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28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42" x14ac:dyDescent="0.2">
      <c r="A47" s="19">
        <v>3710</v>
      </c>
      <c r="B47" s="20" t="s">
        <v>85</v>
      </c>
      <c r="C47" s="21" t="s">
        <v>86</v>
      </c>
      <c r="D47" s="22">
        <v>11.4</v>
      </c>
      <c r="E47" s="22"/>
      <c r="F47" s="23"/>
      <c r="G47" s="17">
        <f t="shared" si="0"/>
        <v>11.4</v>
      </c>
      <c r="H47" s="24">
        <f t="shared" si="1"/>
        <v>11.4</v>
      </c>
    </row>
    <row r="48" spans="1:8" ht="28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42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28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28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28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42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42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2"/>
        <v>0</v>
      </c>
      <c r="H70" s="24">
        <f t="shared" si="3"/>
        <v>0</v>
      </c>
    </row>
    <row r="71" spans="1:8" ht="42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28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28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42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28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42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28" x14ac:dyDescent="0.2">
      <c r="A84" s="19">
        <v>5660</v>
      </c>
      <c r="B84" s="20" t="s">
        <v>150</v>
      </c>
      <c r="C84" s="21" t="s">
        <v>151</v>
      </c>
      <c r="D84" s="22">
        <v>48.28</v>
      </c>
      <c r="E84" s="22"/>
      <c r="F84" s="23"/>
      <c r="G84" s="17">
        <f t="shared" si="2"/>
        <v>48.28</v>
      </c>
      <c r="H84" s="24">
        <f t="shared" si="3"/>
        <v>48.28</v>
      </c>
    </row>
    <row r="85" spans="1:8" ht="42" x14ac:dyDescent="0.2">
      <c r="A85" s="19">
        <v>5690</v>
      </c>
      <c r="B85" s="20" t="s">
        <v>152</v>
      </c>
      <c r="C85" s="21" t="s">
        <v>153</v>
      </c>
      <c r="D85" s="22">
        <v>895.76800000000003</v>
      </c>
      <c r="E85" s="22"/>
      <c r="F85" s="23"/>
      <c r="G85" s="17">
        <f t="shared" si="2"/>
        <v>895.76800000000003</v>
      </c>
      <c r="H85" s="24">
        <f t="shared" si="3"/>
        <v>895.77</v>
      </c>
    </row>
    <row r="86" spans="1:8" x14ac:dyDescent="0.2">
      <c r="A86" s="19">
        <v>5760</v>
      </c>
      <c r="B86" s="20" t="s">
        <v>154</v>
      </c>
      <c r="C86" s="21" t="s">
        <v>155</v>
      </c>
      <c r="D86" s="22">
        <v>1.48</v>
      </c>
      <c r="E86" s="22"/>
      <c r="F86" s="23"/>
      <c r="G86" s="17">
        <f t="shared" si="2"/>
        <v>1.48</v>
      </c>
      <c r="H86" s="24">
        <f t="shared" si="3"/>
        <v>1.48</v>
      </c>
    </row>
    <row r="87" spans="1:8" ht="28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28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28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42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6292</v>
      </c>
      <c r="B100" s="20" t="s">
        <v>174</v>
      </c>
      <c r="C100" s="21" t="s">
        <v>175</v>
      </c>
      <c r="D100" s="22">
        <v>32.4</v>
      </c>
      <c r="E100" s="22"/>
      <c r="F100" s="23"/>
      <c r="G100" s="17">
        <f t="shared" si="2"/>
        <v>32.4</v>
      </c>
      <c r="H100" s="24">
        <f t="shared" si="3"/>
        <v>32.4</v>
      </c>
    </row>
    <row r="101" spans="1:8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28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42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28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42" x14ac:dyDescent="0.2">
      <c r="A112" s="19">
        <v>6610</v>
      </c>
      <c r="B112" s="20" t="s">
        <v>190</v>
      </c>
      <c r="C112" s="21" t="s">
        <v>196</v>
      </c>
      <c r="D112" s="22">
        <v>10.050000000000001</v>
      </c>
      <c r="E112" s="22"/>
      <c r="F112" s="23"/>
      <c r="G112" s="17">
        <f t="shared" si="2"/>
        <v>10.050000000000001</v>
      </c>
      <c r="H112" s="24">
        <f t="shared" si="3"/>
        <v>10.050000000000001</v>
      </c>
    </row>
    <row r="113" spans="1:8" x14ac:dyDescent="0.2">
      <c r="A113" s="19">
        <v>6670</v>
      </c>
      <c r="B113" s="20" t="s">
        <v>190</v>
      </c>
      <c r="C113" s="21" t="s">
        <v>197</v>
      </c>
      <c r="D113" s="22">
        <v>13.02</v>
      </c>
      <c r="E113" s="22"/>
      <c r="F113" s="23"/>
      <c r="G113" s="17">
        <f t="shared" si="2"/>
        <v>13.02</v>
      </c>
      <c r="H113" s="24">
        <f t="shared" si="3"/>
        <v>13.02</v>
      </c>
    </row>
    <row r="114" spans="1:8" ht="28" x14ac:dyDescent="0.2">
      <c r="A114" s="19">
        <v>6800</v>
      </c>
      <c r="B114" s="20" t="s">
        <v>190</v>
      </c>
      <c r="C114" s="21" t="s">
        <v>198</v>
      </c>
      <c r="D114" s="22">
        <v>4.34</v>
      </c>
      <c r="E114" s="22"/>
      <c r="F114" s="23"/>
      <c r="G114" s="17">
        <f t="shared" si="2"/>
        <v>4.34</v>
      </c>
      <c r="H114" s="24">
        <f t="shared" si="3"/>
        <v>4.34</v>
      </c>
    </row>
    <row r="115" spans="1:8" ht="28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42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28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28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42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28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28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42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28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28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28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7462</v>
      </c>
      <c r="B141" s="20" t="s">
        <v>248</v>
      </c>
      <c r="C141" s="21" t="s">
        <v>249</v>
      </c>
      <c r="D141" s="22">
        <v>0.74</v>
      </c>
      <c r="E141" s="22"/>
      <c r="F141" s="23"/>
      <c r="G141" s="17">
        <f t="shared" si="4"/>
        <v>0.74</v>
      </c>
      <c r="H141" s="24">
        <f t="shared" si="5"/>
        <v>0.74</v>
      </c>
    </row>
    <row r="142" spans="1:8" ht="28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28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42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28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42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28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28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42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7690</v>
      </c>
      <c r="B155" s="20" t="s">
        <v>270</v>
      </c>
      <c r="C155" s="21" t="s">
        <v>271</v>
      </c>
      <c r="D155" s="22">
        <v>2.91</v>
      </c>
      <c r="E155" s="22"/>
      <c r="F155" s="23"/>
      <c r="G155" s="17">
        <f t="shared" si="4"/>
        <v>2.91</v>
      </c>
      <c r="H155" s="24">
        <f t="shared" si="5"/>
        <v>2.91</v>
      </c>
    </row>
    <row r="156" spans="1:8" ht="28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x14ac:dyDescent="0.2">
      <c r="A157" s="19">
        <v>8001</v>
      </c>
      <c r="B157" s="20" t="s">
        <v>274</v>
      </c>
      <c r="C157" s="21" t="s">
        <v>275</v>
      </c>
      <c r="D157" s="22">
        <v>474.94</v>
      </c>
      <c r="E157" s="22"/>
      <c r="F157" s="23"/>
      <c r="G157" s="17">
        <f t="shared" si="4"/>
        <v>474.94</v>
      </c>
      <c r="H157" s="24">
        <f t="shared" si="5"/>
        <v>474.94</v>
      </c>
    </row>
    <row r="158" spans="1:8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28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28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42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28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8180</v>
      </c>
      <c r="B166" s="20" t="s">
        <v>287</v>
      </c>
      <c r="C166" s="21" t="s">
        <v>288</v>
      </c>
      <c r="D166" s="22">
        <v>10.050000000000001</v>
      </c>
      <c r="E166" s="22"/>
      <c r="F166" s="23"/>
      <c r="G166" s="17">
        <f t="shared" si="4"/>
        <v>10.050000000000001</v>
      </c>
      <c r="H166" s="24">
        <f t="shared" si="5"/>
        <v>10.050000000000001</v>
      </c>
    </row>
    <row r="167" spans="1:8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28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x14ac:dyDescent="0.2">
      <c r="A177" s="19">
        <v>8730</v>
      </c>
      <c r="B177" s="20" t="s">
        <v>305</v>
      </c>
      <c r="C177" s="21" t="s">
        <v>306</v>
      </c>
      <c r="D177" s="22">
        <v>0.74</v>
      </c>
      <c r="E177" s="22"/>
      <c r="F177" s="23"/>
      <c r="G177" s="17">
        <f t="shared" si="4"/>
        <v>0.74</v>
      </c>
      <c r="H177" s="24">
        <f t="shared" si="5"/>
        <v>0.74</v>
      </c>
    </row>
    <row r="178" spans="1:8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28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42" x14ac:dyDescent="0.2">
      <c r="A180" s="19">
        <v>8890</v>
      </c>
      <c r="B180" s="20" t="s">
        <v>310</v>
      </c>
      <c r="C180" s="21" t="s">
        <v>311</v>
      </c>
      <c r="D180" s="22">
        <v>12.06</v>
      </c>
      <c r="E180" s="22"/>
      <c r="F180" s="23"/>
      <c r="G180" s="17">
        <f t="shared" si="4"/>
        <v>12.06</v>
      </c>
      <c r="H180" s="24">
        <f t="shared" si="5"/>
        <v>12.06</v>
      </c>
    </row>
    <row r="181" spans="1:8" ht="28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28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8990</v>
      </c>
      <c r="B186" s="20" t="s">
        <v>319</v>
      </c>
      <c r="C186" s="21" t="s">
        <v>320</v>
      </c>
      <c r="D186" s="22">
        <v>31.48</v>
      </c>
      <c r="E186" s="22"/>
      <c r="F186" s="23"/>
      <c r="G186" s="17">
        <f t="shared" si="4"/>
        <v>31.48</v>
      </c>
      <c r="H186" s="24">
        <f t="shared" si="5"/>
        <v>31.48</v>
      </c>
    </row>
    <row r="187" spans="1:8" ht="28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28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42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28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28" x14ac:dyDescent="0.2">
      <c r="A195" s="19">
        <v>122022</v>
      </c>
      <c r="B195" s="20" t="s">
        <v>336</v>
      </c>
      <c r="C195" s="21" t="s">
        <v>778</v>
      </c>
      <c r="D195" s="22">
        <v>13.6</v>
      </c>
      <c r="E195" s="22"/>
      <c r="F195" s="23"/>
      <c r="G195" s="17">
        <f t="shared" si="6"/>
        <v>13.6</v>
      </c>
      <c r="H195" s="24">
        <f t="shared" si="5"/>
        <v>13.6</v>
      </c>
    </row>
    <row r="196" spans="1:8" ht="28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28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28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42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28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28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28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42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28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28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42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28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28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28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28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42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28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28" x14ac:dyDescent="0.2">
      <c r="A244" s="19">
        <v>130441</v>
      </c>
      <c r="B244" s="20" t="s">
        <v>416</v>
      </c>
      <c r="C244" s="21" t="s">
        <v>417</v>
      </c>
      <c r="D244" s="22">
        <v>9.4580000000000002</v>
      </c>
      <c r="E244" s="22"/>
      <c r="F244" s="23"/>
      <c r="G244" s="17">
        <f t="shared" si="6"/>
        <v>9.4580000000000002</v>
      </c>
      <c r="H244" s="24">
        <f t="shared" si="7"/>
        <v>9.4600000000000009</v>
      </c>
    </row>
    <row r="245" spans="1:8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28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x14ac:dyDescent="0.2">
      <c r="A249" s="19">
        <v>130482</v>
      </c>
      <c r="B249" s="20" t="s">
        <v>423</v>
      </c>
      <c r="C249" s="21" t="s">
        <v>424</v>
      </c>
      <c r="D249" s="22">
        <v>2.1659999999999999</v>
      </c>
      <c r="E249" s="22"/>
      <c r="F249" s="23"/>
      <c r="G249" s="17">
        <f t="shared" si="6"/>
        <v>2.1659999999999999</v>
      </c>
      <c r="H249" s="24">
        <f t="shared" si="7"/>
        <v>2.17</v>
      </c>
    </row>
    <row r="250" spans="1:8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28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28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x14ac:dyDescent="0.2">
      <c r="A258" s="19">
        <v>130554</v>
      </c>
      <c r="B258" s="20" t="s">
        <v>436</v>
      </c>
      <c r="C258" s="21" t="s">
        <v>770</v>
      </c>
      <c r="D258" s="22">
        <v>25.602</v>
      </c>
      <c r="E258" s="22"/>
      <c r="F258" s="23"/>
      <c r="G258" s="17">
        <f t="shared" si="8"/>
        <v>25.602</v>
      </c>
      <c r="H258" s="24">
        <f t="shared" si="7"/>
        <v>25.6</v>
      </c>
    </row>
    <row r="259" spans="1:8" ht="28" x14ac:dyDescent="0.2">
      <c r="A259" s="19">
        <v>130553</v>
      </c>
      <c r="B259" s="20" t="s">
        <v>438</v>
      </c>
      <c r="C259" s="21" t="s">
        <v>439</v>
      </c>
      <c r="D259" s="22">
        <v>19.04</v>
      </c>
      <c r="E259" s="22"/>
      <c r="F259" s="23"/>
      <c r="G259" s="17">
        <f t="shared" si="8"/>
        <v>19.04</v>
      </c>
      <c r="H259" s="24">
        <f t="shared" si="7"/>
        <v>19.04</v>
      </c>
    </row>
    <row r="260" spans="1:8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28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42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28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28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42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42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28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28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28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x14ac:dyDescent="0.2">
      <c r="A306" s="19">
        <v>130880</v>
      </c>
      <c r="B306" s="20" t="s">
        <v>515</v>
      </c>
      <c r="C306" s="21" t="s">
        <v>516</v>
      </c>
      <c r="D306" s="22">
        <v>613.41</v>
      </c>
      <c r="E306" s="22"/>
      <c r="F306" s="23"/>
      <c r="G306" s="17">
        <f t="shared" si="8"/>
        <v>613.41</v>
      </c>
      <c r="H306" s="24">
        <f t="shared" si="9"/>
        <v>613.41</v>
      </c>
    </row>
    <row r="307" spans="1:8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150000</v>
      </c>
      <c r="B311" s="20" t="s">
        <v>522</v>
      </c>
      <c r="C311" s="21" t="s">
        <v>523</v>
      </c>
      <c r="D311" s="22">
        <v>35.54</v>
      </c>
      <c r="E311" s="22"/>
      <c r="F311" s="23"/>
      <c r="G311" s="17">
        <f t="shared" si="8"/>
        <v>35.54</v>
      </c>
      <c r="H311" s="24">
        <f t="shared" si="9"/>
        <v>35.54</v>
      </c>
    </row>
    <row r="312" spans="1:8" ht="28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28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x14ac:dyDescent="0.2">
      <c r="A317" s="19">
        <v>150020</v>
      </c>
      <c r="B317" s="20" t="s">
        <v>534</v>
      </c>
      <c r="C317" s="21" t="s">
        <v>535</v>
      </c>
      <c r="D317" s="22">
        <v>3.65</v>
      </c>
      <c r="E317" s="22"/>
      <c r="F317" s="23"/>
      <c r="G317" s="17">
        <f t="shared" si="10"/>
        <v>3.65</v>
      </c>
      <c r="H317" s="24">
        <f t="shared" si="9"/>
        <v>3.65</v>
      </c>
    </row>
    <row r="318" spans="1:8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28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28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28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28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28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28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28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28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42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28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42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210208</v>
      </c>
      <c r="B361" s="20" t="s">
        <v>609</v>
      </c>
      <c r="C361" s="21" t="s">
        <v>711</v>
      </c>
      <c r="D361" s="22">
        <v>2.96</v>
      </c>
      <c r="E361" s="22"/>
      <c r="F361" s="23"/>
      <c r="G361" s="17">
        <f t="shared" si="10"/>
        <v>2.96</v>
      </c>
      <c r="H361" s="24">
        <f t="shared" si="11"/>
        <v>2.96</v>
      </c>
    </row>
    <row r="362" spans="1:8" ht="28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28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28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x14ac:dyDescent="0.2">
      <c r="A378" s="19">
        <v>215158</v>
      </c>
      <c r="B378" s="20" t="s">
        <v>611</v>
      </c>
      <c r="C378" s="21" t="s">
        <v>776</v>
      </c>
      <c r="D378" s="22">
        <v>11.95</v>
      </c>
      <c r="E378" s="22"/>
      <c r="F378" s="23"/>
      <c r="G378" s="17">
        <f t="shared" si="10"/>
        <v>11.95</v>
      </c>
      <c r="H378" s="24">
        <f t="shared" si="11"/>
        <v>11.95</v>
      </c>
    </row>
    <row r="379" spans="1:8" ht="28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28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x14ac:dyDescent="0.2">
      <c r="A384" s="19">
        <v>222520</v>
      </c>
      <c r="B384" s="20" t="s">
        <v>627</v>
      </c>
      <c r="C384" s="21" t="s">
        <v>779</v>
      </c>
      <c r="D384" s="22">
        <v>11.8</v>
      </c>
      <c r="E384" s="22"/>
      <c r="F384" s="23"/>
      <c r="G384" s="17">
        <f t="shared" si="12"/>
        <v>11.8</v>
      </c>
      <c r="H384" s="24">
        <f t="shared" si="11"/>
        <v>11.8</v>
      </c>
    </row>
    <row r="385" spans="1:8" ht="28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x14ac:dyDescent="0.2">
      <c r="A387" s="19">
        <v>230201</v>
      </c>
      <c r="B387" s="20" t="s">
        <v>631</v>
      </c>
      <c r="C387" s="21" t="s">
        <v>632</v>
      </c>
      <c r="D387" s="22">
        <v>957.21799999999996</v>
      </c>
      <c r="E387" s="22"/>
      <c r="F387" s="23"/>
      <c r="G387" s="17">
        <f t="shared" si="12"/>
        <v>957.21799999999996</v>
      </c>
      <c r="H387" s="24">
        <f t="shared" si="11"/>
        <v>957.22</v>
      </c>
    </row>
    <row r="388" spans="1:8" x14ac:dyDescent="0.2">
      <c r="A388" s="19">
        <v>230202</v>
      </c>
      <c r="B388" s="20" t="s">
        <v>633</v>
      </c>
      <c r="C388" s="21" t="s">
        <v>634</v>
      </c>
      <c r="D388" s="22">
        <v>641</v>
      </c>
      <c r="E388" s="4"/>
      <c r="F388" s="23"/>
      <c r="G388" s="17">
        <f t="shared" si="12"/>
        <v>641</v>
      </c>
      <c r="H388" s="24">
        <f t="shared" si="11"/>
        <v>641</v>
      </c>
    </row>
    <row r="389" spans="1:8" x14ac:dyDescent="0.2">
      <c r="A389" s="19">
        <v>230203</v>
      </c>
      <c r="B389" s="20" t="s">
        <v>635</v>
      </c>
      <c r="C389" s="21" t="s">
        <v>636</v>
      </c>
      <c r="D389" s="22">
        <v>482.91</v>
      </c>
      <c r="E389" s="22"/>
      <c r="F389" s="23"/>
      <c r="G389" s="17">
        <f t="shared" si="12"/>
        <v>482.91</v>
      </c>
      <c r="H389" s="24">
        <f t="shared" ref="H389:H401" si="13">ROUND(G389,2)</f>
        <v>482.91</v>
      </c>
    </row>
    <row r="390" spans="1:8" ht="28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28" x14ac:dyDescent="0.2">
      <c r="A391" s="19">
        <v>230208</v>
      </c>
      <c r="B391" s="20" t="s">
        <v>639</v>
      </c>
      <c r="C391" s="21" t="s">
        <v>640</v>
      </c>
      <c r="D391" s="22">
        <v>314.52199999999999</v>
      </c>
      <c r="E391" s="22"/>
      <c r="F391" s="23"/>
      <c r="G391" s="17">
        <f t="shared" si="12"/>
        <v>314.52199999999999</v>
      </c>
      <c r="H391" s="24">
        <f t="shared" si="13"/>
        <v>314.52</v>
      </c>
    </row>
    <row r="392" spans="1:8" ht="28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28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x14ac:dyDescent="0.2">
      <c r="A394" s="19" t="s">
        <v>717</v>
      </c>
      <c r="B394" s="20" t="s">
        <v>645</v>
      </c>
      <c r="C394" s="21" t="s">
        <v>720</v>
      </c>
      <c r="D394" s="22">
        <v>4.3</v>
      </c>
      <c r="E394" s="22"/>
      <c r="F394" s="23"/>
      <c r="G394" s="17">
        <f t="shared" si="12"/>
        <v>4.3</v>
      </c>
      <c r="H394" s="24">
        <f t="shared" si="13"/>
        <v>4.3</v>
      </c>
    </row>
    <row r="395" spans="1:8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 t="s">
        <v>718</v>
      </c>
      <c r="B396" s="20" t="s">
        <v>645</v>
      </c>
      <c r="C396" s="21" t="s">
        <v>719</v>
      </c>
      <c r="D396" s="22">
        <v>6.6059999999999999</v>
      </c>
      <c r="E396" s="22"/>
      <c r="F396" s="23"/>
      <c r="G396" s="17">
        <f t="shared" si="12"/>
        <v>6.6059999999999999</v>
      </c>
      <c r="H396" s="24">
        <f t="shared" si="13"/>
        <v>6.61</v>
      </c>
    </row>
    <row r="397" spans="1:8" ht="28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x14ac:dyDescent="0.2">
      <c r="A399" s="19">
        <v>814020</v>
      </c>
      <c r="B399" s="20" t="s">
        <v>651</v>
      </c>
      <c r="C399" s="21" t="s">
        <v>777</v>
      </c>
      <c r="D399" s="22">
        <v>23.826000000000001</v>
      </c>
      <c r="E399" s="22"/>
      <c r="F399" s="23"/>
      <c r="G399" s="17">
        <f t="shared" si="12"/>
        <v>23.826000000000001</v>
      </c>
      <c r="H399" s="24">
        <f t="shared" si="13"/>
        <v>23.83</v>
      </c>
    </row>
    <row r="400" spans="1:8" ht="28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43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x14ac:dyDescent="0.2">
      <c r="A402" s="2"/>
      <c r="B402" s="2"/>
      <c r="C402" s="4"/>
      <c r="D402" s="32">
        <f>SUM(D5:D401)</f>
        <v>5053.2280000000001</v>
      </c>
      <c r="E402" s="32">
        <f>SUM(E5:E401)</f>
        <v>0</v>
      </c>
      <c r="F402" s="33">
        <f>SUM(F10:F401)</f>
        <v>0</v>
      </c>
      <c r="G402" s="34">
        <f>SUM(G5:G401)</f>
        <v>5053.2280000000001</v>
      </c>
      <c r="H402" s="35">
        <f>SUM(H5:H401)</f>
        <v>5053.24</v>
      </c>
    </row>
    <row r="403" spans="1:8" x14ac:dyDescent="0.2">
      <c r="A403" s="2" t="s">
        <v>7</v>
      </c>
      <c r="B403" s="2"/>
      <c r="C403" s="4"/>
      <c r="D403" s="4"/>
      <c r="E403" s="4"/>
      <c r="F403" s="4" t="s">
        <v>7</v>
      </c>
      <c r="G403" s="36"/>
      <c r="H403" s="35"/>
    </row>
    <row r="404" spans="1:8" x14ac:dyDescent="0.2">
      <c r="A404" s="2"/>
      <c r="B404" s="2"/>
      <c r="C404" s="4"/>
      <c r="D404" s="4"/>
      <c r="E404" s="4"/>
      <c r="F404" s="4"/>
      <c r="G404" s="4"/>
      <c r="H404" s="4"/>
    </row>
  </sheetData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3DCAD-A5E5-A840-91CE-670C7FA50DD9}">
  <dimension ref="A1:H46"/>
  <sheetViews>
    <sheetView workbookViewId="0">
      <selection activeCell="C1" sqref="C1"/>
    </sheetView>
  </sheetViews>
  <sheetFormatPr baseColWidth="10" defaultRowHeight="15" x14ac:dyDescent="0.2"/>
  <cols>
    <col min="1" max="8" width="22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44" si="0">SUM(D5:F5)</f>
        <v>17.004000000000001</v>
      </c>
      <c r="H5" s="18">
        <f>ROUND(G5,2)</f>
        <v>17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1.48</v>
      </c>
      <c r="E6" s="22"/>
      <c r="F6" s="23"/>
      <c r="G6" s="17">
        <f t="shared" si="0"/>
        <v>1.48</v>
      </c>
      <c r="H6" s="24">
        <f t="shared" ref="H6:H44" si="1">ROUND(G6,2)</f>
        <v>1.48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26.2</v>
      </c>
      <c r="E7" s="22"/>
      <c r="F7" s="23"/>
      <c r="G7" s="17">
        <f t="shared" si="0"/>
        <v>26.2</v>
      </c>
      <c r="H7" s="24">
        <f t="shared" si="1"/>
        <v>26.2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266.70800000000003</v>
      </c>
      <c r="E9" s="22"/>
      <c r="F9" s="23"/>
      <c r="G9" s="17">
        <f t="shared" si="0"/>
        <v>266.70800000000003</v>
      </c>
      <c r="H9" s="24">
        <f t="shared" si="1"/>
        <v>266.70999999999998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11.14</v>
      </c>
      <c r="E10" s="22"/>
      <c r="F10" s="23"/>
      <c r="G10" s="17">
        <f t="shared" si="0"/>
        <v>11.14</v>
      </c>
      <c r="H10" s="24">
        <f t="shared" si="1"/>
        <v>11.14</v>
      </c>
    </row>
    <row r="11" spans="1:8" ht="28" x14ac:dyDescent="0.2">
      <c r="A11" s="19">
        <v>3260</v>
      </c>
      <c r="B11" s="20" t="s">
        <v>72</v>
      </c>
      <c r="C11" s="21" t="s">
        <v>73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42" x14ac:dyDescent="0.2">
      <c r="A12" s="19">
        <v>3710</v>
      </c>
      <c r="B12" s="20" t="s">
        <v>85</v>
      </c>
      <c r="C12" s="21" t="s">
        <v>86</v>
      </c>
      <c r="D12" s="22">
        <v>11.4</v>
      </c>
      <c r="E12" s="22"/>
      <c r="F12" s="23"/>
      <c r="G12" s="17">
        <f t="shared" si="0"/>
        <v>11.4</v>
      </c>
      <c r="H12" s="24">
        <f t="shared" si="1"/>
        <v>11.4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48.28</v>
      </c>
      <c r="E13" s="22"/>
      <c r="F13" s="23"/>
      <c r="G13" s="17">
        <f t="shared" si="0"/>
        <v>48.28</v>
      </c>
      <c r="H13" s="24">
        <f t="shared" si="1"/>
        <v>48.28</v>
      </c>
    </row>
    <row r="14" spans="1:8" ht="28" x14ac:dyDescent="0.2">
      <c r="A14" s="19">
        <v>5690</v>
      </c>
      <c r="B14" s="20" t="s">
        <v>152</v>
      </c>
      <c r="C14" s="21" t="s">
        <v>153</v>
      </c>
      <c r="D14" s="22">
        <v>895.76800000000003</v>
      </c>
      <c r="E14" s="22"/>
      <c r="F14" s="23">
        <v>1327.93</v>
      </c>
      <c r="G14" s="17">
        <f t="shared" si="0"/>
        <v>2223.6980000000003</v>
      </c>
      <c r="H14" s="24">
        <f t="shared" si="1"/>
        <v>2223.6999999999998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1.48</v>
      </c>
      <c r="E15" s="22"/>
      <c r="F15" s="23"/>
      <c r="G15" s="17">
        <f t="shared" si="0"/>
        <v>1.48</v>
      </c>
      <c r="H15" s="24">
        <f t="shared" si="1"/>
        <v>1.48</v>
      </c>
    </row>
    <row r="16" spans="1:8" x14ac:dyDescent="0.2">
      <c r="A16" s="19">
        <v>6292</v>
      </c>
      <c r="B16" s="20" t="s">
        <v>174</v>
      </c>
      <c r="C16" s="21" t="s">
        <v>175</v>
      </c>
      <c r="D16" s="22">
        <v>32.4</v>
      </c>
      <c r="E16" s="22"/>
      <c r="F16" s="23"/>
      <c r="G16" s="17">
        <f t="shared" si="0"/>
        <v>32.4</v>
      </c>
      <c r="H16" s="24">
        <f t="shared" si="1"/>
        <v>32.4</v>
      </c>
    </row>
    <row r="17" spans="1:8" ht="28" x14ac:dyDescent="0.2">
      <c r="A17" s="19">
        <v>6610</v>
      </c>
      <c r="B17" s="20" t="s">
        <v>190</v>
      </c>
      <c r="C17" s="21" t="s">
        <v>196</v>
      </c>
      <c r="D17" s="22">
        <v>10.050000000000001</v>
      </c>
      <c r="E17" s="22"/>
      <c r="F17" s="23"/>
      <c r="G17" s="17">
        <f t="shared" si="0"/>
        <v>10.050000000000001</v>
      </c>
      <c r="H17" s="24">
        <f t="shared" si="1"/>
        <v>10.050000000000001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13.02</v>
      </c>
      <c r="E18" s="22"/>
      <c r="F18" s="23"/>
      <c r="G18" s="17">
        <f t="shared" si="0"/>
        <v>13.02</v>
      </c>
      <c r="H18" s="24">
        <f t="shared" si="1"/>
        <v>13.02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4.34</v>
      </c>
      <c r="E19" s="22"/>
      <c r="F19" s="23"/>
      <c r="G19" s="17">
        <f t="shared" si="0"/>
        <v>4.34</v>
      </c>
      <c r="H19" s="24">
        <f t="shared" si="1"/>
        <v>4.34</v>
      </c>
    </row>
    <row r="20" spans="1:8" ht="28" x14ac:dyDescent="0.2">
      <c r="A20" s="19">
        <v>7462</v>
      </c>
      <c r="B20" s="20" t="s">
        <v>248</v>
      </c>
      <c r="C20" s="21" t="s">
        <v>249</v>
      </c>
      <c r="D20" s="22">
        <v>0.74</v>
      </c>
      <c r="E20" s="22"/>
      <c r="F20" s="23"/>
      <c r="G20" s="17">
        <f t="shared" si="0"/>
        <v>0.74</v>
      </c>
      <c r="H20" s="24">
        <f t="shared" si="1"/>
        <v>0.74</v>
      </c>
    </row>
    <row r="21" spans="1:8" x14ac:dyDescent="0.2">
      <c r="A21" s="19">
        <v>7690</v>
      </c>
      <c r="B21" s="20" t="s">
        <v>270</v>
      </c>
      <c r="C21" s="21" t="s">
        <v>271</v>
      </c>
      <c r="D21" s="22">
        <v>2.91</v>
      </c>
      <c r="E21" s="22"/>
      <c r="F21" s="23"/>
      <c r="G21" s="17">
        <f t="shared" si="0"/>
        <v>2.91</v>
      </c>
      <c r="H21" s="24">
        <f t="shared" si="1"/>
        <v>2.91</v>
      </c>
    </row>
    <row r="22" spans="1:8" x14ac:dyDescent="0.2">
      <c r="A22" s="19">
        <v>8001</v>
      </c>
      <c r="B22" s="20" t="s">
        <v>274</v>
      </c>
      <c r="C22" s="21" t="s">
        <v>275</v>
      </c>
      <c r="D22" s="22">
        <v>474.94</v>
      </c>
      <c r="E22" s="22"/>
      <c r="F22" s="23"/>
      <c r="G22" s="17">
        <f t="shared" si="0"/>
        <v>474.94</v>
      </c>
      <c r="H22" s="24">
        <f t="shared" si="1"/>
        <v>474.94</v>
      </c>
    </row>
    <row r="23" spans="1:8" x14ac:dyDescent="0.2">
      <c r="A23" s="19">
        <v>8180</v>
      </c>
      <c r="B23" s="20" t="s">
        <v>287</v>
      </c>
      <c r="C23" s="21" t="s">
        <v>288</v>
      </c>
      <c r="D23" s="22">
        <v>10.050000000000001</v>
      </c>
      <c r="E23" s="22"/>
      <c r="F23" s="23"/>
      <c r="G23" s="17">
        <f t="shared" si="0"/>
        <v>10.050000000000001</v>
      </c>
      <c r="H23" s="24">
        <f t="shared" si="1"/>
        <v>10.050000000000001</v>
      </c>
    </row>
    <row r="24" spans="1:8" x14ac:dyDescent="0.2">
      <c r="A24" s="19">
        <v>8730</v>
      </c>
      <c r="B24" s="20" t="s">
        <v>305</v>
      </c>
      <c r="C24" s="21" t="s">
        <v>306</v>
      </c>
      <c r="D24" s="22">
        <v>0.74</v>
      </c>
      <c r="E24" s="22"/>
      <c r="F24" s="23"/>
      <c r="G24" s="17">
        <f t="shared" si="0"/>
        <v>0.74</v>
      </c>
      <c r="H24" s="24">
        <f t="shared" si="1"/>
        <v>0.74</v>
      </c>
    </row>
    <row r="25" spans="1:8" ht="42" x14ac:dyDescent="0.2">
      <c r="A25" s="19">
        <v>8890</v>
      </c>
      <c r="B25" s="20" t="s">
        <v>310</v>
      </c>
      <c r="C25" s="21" t="s">
        <v>311</v>
      </c>
      <c r="D25" s="22">
        <v>12.06</v>
      </c>
      <c r="E25" s="22"/>
      <c r="F25" s="23"/>
      <c r="G25" s="17">
        <f t="shared" si="0"/>
        <v>12.06</v>
      </c>
      <c r="H25" s="24">
        <f t="shared" si="1"/>
        <v>12.06</v>
      </c>
    </row>
    <row r="26" spans="1:8" ht="28" x14ac:dyDescent="0.2">
      <c r="A26" s="19">
        <v>8990</v>
      </c>
      <c r="B26" s="20" t="s">
        <v>319</v>
      </c>
      <c r="C26" s="21" t="s">
        <v>320</v>
      </c>
      <c r="D26" s="22">
        <v>31.48</v>
      </c>
      <c r="E26" s="22"/>
      <c r="F26" s="23"/>
      <c r="G26" s="17">
        <f t="shared" si="0"/>
        <v>31.48</v>
      </c>
      <c r="H26" s="24">
        <f t="shared" si="1"/>
        <v>31.48</v>
      </c>
    </row>
    <row r="27" spans="1:8" ht="28" x14ac:dyDescent="0.2">
      <c r="A27" s="19">
        <v>122022</v>
      </c>
      <c r="B27" s="20" t="s">
        <v>336</v>
      </c>
      <c r="C27" s="21" t="s">
        <v>778</v>
      </c>
      <c r="D27" s="22">
        <v>13.6</v>
      </c>
      <c r="E27" s="22"/>
      <c r="F27" s="23"/>
      <c r="G27" s="17">
        <f t="shared" si="0"/>
        <v>13.6</v>
      </c>
      <c r="H27" s="24">
        <f t="shared" si="1"/>
        <v>13.6</v>
      </c>
    </row>
    <row r="28" spans="1:8" x14ac:dyDescent="0.2">
      <c r="A28" s="19">
        <v>130441</v>
      </c>
      <c r="B28" s="20" t="s">
        <v>416</v>
      </c>
      <c r="C28" s="21" t="s">
        <v>417</v>
      </c>
      <c r="D28" s="22">
        <v>9.4580000000000002</v>
      </c>
      <c r="E28" s="22"/>
      <c r="F28" s="23"/>
      <c r="G28" s="17">
        <f t="shared" si="0"/>
        <v>9.4580000000000002</v>
      </c>
      <c r="H28" s="24">
        <f t="shared" si="1"/>
        <v>9.4600000000000009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2.1659999999999999</v>
      </c>
      <c r="E29" s="22"/>
      <c r="F29" s="23"/>
      <c r="G29" s="17">
        <f t="shared" si="0"/>
        <v>2.1659999999999999</v>
      </c>
      <c r="H29" s="24">
        <f t="shared" si="1"/>
        <v>2.17</v>
      </c>
    </row>
    <row r="30" spans="1:8" x14ac:dyDescent="0.2">
      <c r="A30" s="19">
        <v>130554</v>
      </c>
      <c r="B30" s="20" t="s">
        <v>436</v>
      </c>
      <c r="C30" s="21" t="s">
        <v>770</v>
      </c>
      <c r="D30" s="22">
        <v>25.602</v>
      </c>
      <c r="E30" s="22"/>
      <c r="F30" s="23"/>
      <c r="G30" s="17">
        <f t="shared" si="0"/>
        <v>25.602</v>
      </c>
      <c r="H30" s="24">
        <f t="shared" si="1"/>
        <v>25.6</v>
      </c>
    </row>
    <row r="31" spans="1:8" x14ac:dyDescent="0.2">
      <c r="A31" s="19">
        <v>130553</v>
      </c>
      <c r="B31" s="20" t="s">
        <v>438</v>
      </c>
      <c r="C31" s="21" t="s">
        <v>439</v>
      </c>
      <c r="D31" s="22">
        <v>19.04</v>
      </c>
      <c r="E31" s="22"/>
      <c r="F31" s="23"/>
      <c r="G31" s="17">
        <f t="shared" si="0"/>
        <v>19.04</v>
      </c>
      <c r="H31" s="24">
        <f t="shared" si="1"/>
        <v>19.04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613.41</v>
      </c>
      <c r="E32" s="22"/>
      <c r="F32" s="23"/>
      <c r="G32" s="17">
        <f t="shared" si="0"/>
        <v>613.41</v>
      </c>
      <c r="H32" s="24">
        <f t="shared" si="1"/>
        <v>613.41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35.54</v>
      </c>
      <c r="E33" s="22"/>
      <c r="F33" s="23"/>
      <c r="G33" s="17">
        <f t="shared" si="0"/>
        <v>35.54</v>
      </c>
      <c r="H33" s="24">
        <f t="shared" si="1"/>
        <v>35.54</v>
      </c>
    </row>
    <row r="34" spans="1:8" x14ac:dyDescent="0.2">
      <c r="A34" s="19">
        <v>150020</v>
      </c>
      <c r="B34" s="20" t="s">
        <v>534</v>
      </c>
      <c r="C34" s="21" t="s">
        <v>535</v>
      </c>
      <c r="D34" s="22">
        <v>3.65</v>
      </c>
      <c r="E34" s="22"/>
      <c r="F34" s="23"/>
      <c r="G34" s="17">
        <f t="shared" si="0"/>
        <v>3.65</v>
      </c>
      <c r="H34" s="24">
        <f t="shared" si="1"/>
        <v>3.65</v>
      </c>
    </row>
    <row r="35" spans="1:8" x14ac:dyDescent="0.2">
      <c r="A35" s="19">
        <v>210208</v>
      </c>
      <c r="B35" s="20" t="s">
        <v>609</v>
      </c>
      <c r="C35" s="21" t="s">
        <v>711</v>
      </c>
      <c r="D35" s="22">
        <v>2.96</v>
      </c>
      <c r="E35" s="22"/>
      <c r="F35" s="23"/>
      <c r="G35" s="17">
        <f t="shared" si="0"/>
        <v>2.96</v>
      </c>
      <c r="H35" s="24">
        <f t="shared" si="1"/>
        <v>2.96</v>
      </c>
    </row>
    <row r="36" spans="1:8" x14ac:dyDescent="0.2">
      <c r="A36" s="19">
        <v>215158</v>
      </c>
      <c r="B36" s="20" t="s">
        <v>611</v>
      </c>
      <c r="C36" s="21" t="s">
        <v>776</v>
      </c>
      <c r="D36" s="22">
        <v>11.95</v>
      </c>
      <c r="E36" s="22"/>
      <c r="F36" s="23"/>
      <c r="G36" s="17">
        <f t="shared" si="0"/>
        <v>11.95</v>
      </c>
      <c r="H36" s="24">
        <f t="shared" si="1"/>
        <v>11.95</v>
      </c>
    </row>
    <row r="37" spans="1:8" x14ac:dyDescent="0.2">
      <c r="A37" s="19">
        <v>222520</v>
      </c>
      <c r="B37" s="20" t="s">
        <v>627</v>
      </c>
      <c r="C37" s="21" t="s">
        <v>779</v>
      </c>
      <c r="D37" s="22">
        <v>11.8</v>
      </c>
      <c r="E37" s="22"/>
      <c r="F37" s="23"/>
      <c r="G37" s="17">
        <f t="shared" si="0"/>
        <v>11.8</v>
      </c>
      <c r="H37" s="24">
        <f t="shared" si="1"/>
        <v>11.8</v>
      </c>
    </row>
    <row r="38" spans="1:8" x14ac:dyDescent="0.2">
      <c r="A38" s="19">
        <v>230201</v>
      </c>
      <c r="B38" s="20" t="s">
        <v>631</v>
      </c>
      <c r="C38" s="21" t="s">
        <v>632</v>
      </c>
      <c r="D38" s="22">
        <v>957.21799999999996</v>
      </c>
      <c r="E38" s="22"/>
      <c r="F38" s="23"/>
      <c r="G38" s="17">
        <f t="shared" si="0"/>
        <v>957.21799999999996</v>
      </c>
      <c r="H38" s="24">
        <f t="shared" si="1"/>
        <v>957.22</v>
      </c>
    </row>
    <row r="39" spans="1:8" x14ac:dyDescent="0.2">
      <c r="A39" s="19">
        <v>230202</v>
      </c>
      <c r="B39" s="20" t="s">
        <v>633</v>
      </c>
      <c r="C39" s="21" t="s">
        <v>634</v>
      </c>
      <c r="D39" s="22">
        <v>641</v>
      </c>
      <c r="E39" s="4">
        <v>7.41</v>
      </c>
      <c r="F39" s="23"/>
      <c r="G39" s="17">
        <f t="shared" si="0"/>
        <v>648.41</v>
      </c>
      <c r="H39" s="24">
        <f t="shared" si="1"/>
        <v>648.41</v>
      </c>
    </row>
    <row r="40" spans="1:8" x14ac:dyDescent="0.2">
      <c r="A40" s="19">
        <v>230203</v>
      </c>
      <c r="B40" s="20" t="s">
        <v>635</v>
      </c>
      <c r="C40" s="21" t="s">
        <v>636</v>
      </c>
      <c r="D40" s="22">
        <v>482.91</v>
      </c>
      <c r="E40" s="22"/>
      <c r="F40" s="23"/>
      <c r="G40" s="17">
        <f t="shared" si="0"/>
        <v>482.91</v>
      </c>
      <c r="H40" s="24">
        <f t="shared" si="1"/>
        <v>482.91</v>
      </c>
    </row>
    <row r="41" spans="1:8" ht="28" x14ac:dyDescent="0.2">
      <c r="A41" s="19">
        <v>230208</v>
      </c>
      <c r="B41" s="20" t="s">
        <v>639</v>
      </c>
      <c r="C41" s="21" t="s">
        <v>640</v>
      </c>
      <c r="D41" s="22">
        <v>314.52199999999999</v>
      </c>
      <c r="E41" s="22"/>
      <c r="F41" s="23"/>
      <c r="G41" s="17">
        <f t="shared" si="0"/>
        <v>314.52199999999999</v>
      </c>
      <c r="H41" s="24">
        <f t="shared" si="1"/>
        <v>314.52</v>
      </c>
    </row>
    <row r="42" spans="1:8" x14ac:dyDescent="0.2">
      <c r="A42" s="19" t="s">
        <v>717</v>
      </c>
      <c r="B42" s="20" t="s">
        <v>645</v>
      </c>
      <c r="C42" s="21" t="s">
        <v>720</v>
      </c>
      <c r="D42" s="22">
        <v>4.3</v>
      </c>
      <c r="E42" s="22"/>
      <c r="F42" s="23"/>
      <c r="G42" s="17">
        <f t="shared" si="0"/>
        <v>4.3</v>
      </c>
      <c r="H42" s="24">
        <f t="shared" si="1"/>
        <v>4.3</v>
      </c>
    </row>
    <row r="43" spans="1:8" x14ac:dyDescent="0.2">
      <c r="A43" s="19" t="s">
        <v>718</v>
      </c>
      <c r="B43" s="20" t="s">
        <v>645</v>
      </c>
      <c r="C43" s="21" t="s">
        <v>719</v>
      </c>
      <c r="D43" s="22">
        <v>6.6059999999999999</v>
      </c>
      <c r="E43" s="22"/>
      <c r="F43" s="23"/>
      <c r="G43" s="17">
        <f t="shared" si="0"/>
        <v>6.6059999999999999</v>
      </c>
      <c r="H43" s="24">
        <f t="shared" si="1"/>
        <v>6.61</v>
      </c>
    </row>
    <row r="44" spans="1:8" x14ac:dyDescent="0.2">
      <c r="A44" s="19">
        <v>814020</v>
      </c>
      <c r="B44" s="20" t="s">
        <v>651</v>
      </c>
      <c r="C44" s="21" t="s">
        <v>777</v>
      </c>
      <c r="D44" s="22">
        <v>23.826000000000001</v>
      </c>
      <c r="E44" s="22"/>
      <c r="F44" s="23"/>
      <c r="G44" s="17">
        <f t="shared" si="0"/>
        <v>23.826000000000001</v>
      </c>
      <c r="H44" s="24">
        <f t="shared" si="1"/>
        <v>23.83</v>
      </c>
    </row>
    <row r="45" spans="1:8" x14ac:dyDescent="0.2">
      <c r="A45" s="2"/>
      <c r="B45" s="2"/>
      <c r="C45" s="4"/>
      <c r="D45" s="32">
        <f>SUM(D5:D44)</f>
        <v>5053.2280000000001</v>
      </c>
      <c r="E45" s="32">
        <f>SUM(E5:E44)</f>
        <v>7.41</v>
      </c>
      <c r="F45" s="33">
        <f>SUM(F6:F44)</f>
        <v>1327.93</v>
      </c>
      <c r="G45" s="34">
        <f>SUM(G5:G44)</f>
        <v>6388.5680000000002</v>
      </c>
      <c r="H45" s="35">
        <f>SUM(H5:H44)</f>
        <v>6388.58</v>
      </c>
    </row>
    <row r="46" spans="1:8" x14ac:dyDescent="0.2">
      <c r="A46" s="2" t="s">
        <v>7</v>
      </c>
      <c r="B46" s="2"/>
      <c r="C46" s="4"/>
      <c r="D46" s="4"/>
      <c r="E46" s="4"/>
      <c r="F46" s="4" t="s">
        <v>7</v>
      </c>
      <c r="G46" s="36"/>
      <c r="H46" s="35"/>
    </row>
  </sheetData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1C91-894A-D946-A7C5-D159F6C89971}">
  <dimension ref="A2:H403"/>
  <sheetViews>
    <sheetView workbookViewId="0">
      <selection activeCell="K18" sqref="K1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45931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60" si="0">SUM(D5:F5)</f>
        <v>34.936</v>
      </c>
      <c r="H5" s="18">
        <f t="shared" ref="H5:H68" si="1">ROUND(G5,2)</f>
        <v>34.94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22.84</v>
      </c>
      <c r="E14" s="22"/>
      <c r="F14" s="23"/>
      <c r="G14" s="17">
        <f t="shared" si="0"/>
        <v>22.84</v>
      </c>
      <c r="H14" s="24">
        <f t="shared" si="1"/>
        <v>22.84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>
        <v>1.63</v>
      </c>
      <c r="E23" s="22"/>
      <c r="F23" s="23"/>
      <c r="G23" s="17">
        <f t="shared" si="0"/>
        <v>1.63</v>
      </c>
      <c r="H23" s="24">
        <f t="shared" si="1"/>
        <v>1.63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212.56399999999999</v>
      </c>
      <c r="E31" s="22"/>
      <c r="F31" s="23"/>
      <c r="G31" s="17">
        <f t="shared" si="0"/>
        <v>212.56399999999999</v>
      </c>
      <c r="H31" s="24">
        <f t="shared" si="1"/>
        <v>212.56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40.450000000000003</v>
      </c>
      <c r="E37" s="22"/>
      <c r="F37" s="23"/>
      <c r="G37" s="17">
        <f t="shared" si="0"/>
        <v>40.450000000000003</v>
      </c>
      <c r="H37" s="24">
        <f t="shared" si="1"/>
        <v>40.450000000000003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80.680000000000007</v>
      </c>
      <c r="E47" s="22"/>
      <c r="F47" s="23"/>
      <c r="G47" s="17">
        <f t="shared" si="0"/>
        <v>80.680000000000007</v>
      </c>
      <c r="H47" s="24">
        <f t="shared" si="1"/>
        <v>80.680000000000007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35.5</v>
      </c>
      <c r="E70" s="22"/>
      <c r="F70" s="23"/>
      <c r="G70" s="17">
        <f t="shared" si="2"/>
        <v>35.5</v>
      </c>
      <c r="H70" s="24">
        <f t="shared" si="3"/>
        <v>35.5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31.83</v>
      </c>
      <c r="E84" s="22"/>
      <c r="F84" s="23"/>
      <c r="G84" s="17">
        <f t="shared" si="2"/>
        <v>31.83</v>
      </c>
      <c r="H84" s="24">
        <f t="shared" si="3"/>
        <v>31.83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3822.08</v>
      </c>
      <c r="E85" s="22"/>
      <c r="F85" s="23"/>
      <c r="G85" s="17">
        <f t="shared" si="2"/>
        <v>3822.08</v>
      </c>
      <c r="H85" s="24">
        <f t="shared" si="3"/>
        <v>3822.08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</v>
      </c>
      <c r="E100" s="22"/>
      <c r="F100" s="23"/>
      <c r="G100" s="17">
        <f t="shared" si="2"/>
        <v>11.5</v>
      </c>
      <c r="H100" s="24">
        <f t="shared" si="3"/>
        <v>11.5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>
        <v>0.74</v>
      </c>
      <c r="E110" s="22"/>
      <c r="F110" s="23"/>
      <c r="G110" s="17">
        <f t="shared" si="2"/>
        <v>0.74</v>
      </c>
      <c r="H110" s="24">
        <f t="shared" si="3"/>
        <v>0.74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8.16</v>
      </c>
      <c r="E113" s="22"/>
      <c r="F113" s="23"/>
      <c r="G113" s="17">
        <f t="shared" si="2"/>
        <v>8.16</v>
      </c>
      <c r="H113" s="24">
        <f t="shared" si="3"/>
        <v>8.16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11.05</v>
      </c>
      <c r="E114" s="22"/>
      <c r="F114" s="23"/>
      <c r="G114" s="17">
        <f t="shared" si="2"/>
        <v>11.05</v>
      </c>
      <c r="H114" s="24">
        <f t="shared" si="3"/>
        <v>11.05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1.9</v>
      </c>
      <c r="E122" s="22"/>
      <c r="F122" s="23"/>
      <c r="G122" s="17">
        <f t="shared" si="2"/>
        <v>1.9</v>
      </c>
      <c r="H122" s="24">
        <f t="shared" si="3"/>
        <v>1.9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250.8</v>
      </c>
      <c r="E126" s="22"/>
      <c r="F126" s="23"/>
      <c r="G126" s="17">
        <f t="shared" ref="G126:G189" si="4">SUM(D126:F126)</f>
        <v>250.8</v>
      </c>
      <c r="H126" s="24">
        <f t="shared" si="3"/>
        <v>250.8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24.966000000000001</v>
      </c>
      <c r="E147" s="22"/>
      <c r="F147" s="23"/>
      <c r="G147" s="17">
        <f t="shared" si="4"/>
        <v>24.966000000000001</v>
      </c>
      <c r="H147" s="24">
        <f t="shared" si="5"/>
        <v>24.97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79.59</v>
      </c>
      <c r="E167" s="22"/>
      <c r="F167" s="23"/>
      <c r="G167" s="17">
        <f t="shared" si="4"/>
        <v>79.59</v>
      </c>
      <c r="H167" s="24">
        <f t="shared" si="5"/>
        <v>79.59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>
        <v>95.45</v>
      </c>
      <c r="E175" s="22"/>
      <c r="F175" s="23"/>
      <c r="G175" s="17">
        <f t="shared" si="4"/>
        <v>95.45</v>
      </c>
      <c r="H175" s="24">
        <f t="shared" si="5"/>
        <v>95.45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15.75</v>
      </c>
      <c r="E177" s="22"/>
      <c r="F177" s="23"/>
      <c r="G177" s="17">
        <f t="shared" si="4"/>
        <v>15.75</v>
      </c>
      <c r="H177" s="24">
        <f t="shared" si="5"/>
        <v>15.75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9.3000000000000007</v>
      </c>
      <c r="E180" s="22"/>
      <c r="F180" s="23"/>
      <c r="G180" s="17">
        <f t="shared" si="4"/>
        <v>9.3000000000000007</v>
      </c>
      <c r="H180" s="24">
        <f t="shared" si="5"/>
        <v>9.3000000000000007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0.74</v>
      </c>
      <c r="E190" s="22"/>
      <c r="F190" s="23"/>
      <c r="G190" s="17">
        <f t="shared" ref="G190:G253" si="6">SUM(D190:F190)</f>
        <v>0.74</v>
      </c>
      <c r="H190" s="24">
        <f t="shared" si="5"/>
        <v>0.74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26</v>
      </c>
      <c r="E192" s="22"/>
      <c r="F192" s="23"/>
      <c r="G192" s="17">
        <f t="shared" si="6"/>
        <v>26</v>
      </c>
      <c r="H192" s="24">
        <f t="shared" si="5"/>
        <v>26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20.36</v>
      </c>
      <c r="E217" s="22"/>
      <c r="F217" s="23"/>
      <c r="G217" s="17">
        <f t="shared" si="6"/>
        <v>20.36</v>
      </c>
      <c r="H217" s="24">
        <f t="shared" si="7"/>
        <v>20.36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13.05</v>
      </c>
      <c r="E227" s="22"/>
      <c r="F227" s="23"/>
      <c r="G227" s="17">
        <f t="shared" si="6"/>
        <v>13.05</v>
      </c>
      <c r="H227" s="24">
        <f t="shared" si="7"/>
        <v>13.05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5.46</v>
      </c>
      <c r="E229" s="22"/>
      <c r="F229" s="23"/>
      <c r="G229" s="17">
        <f t="shared" si="6"/>
        <v>5.46</v>
      </c>
      <c r="H229" s="24">
        <f t="shared" si="7"/>
        <v>5.46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6.6059999999999999</v>
      </c>
      <c r="E244" s="22"/>
      <c r="F244" s="23"/>
      <c r="G244" s="17">
        <f t="shared" si="6"/>
        <v>6.6059999999999999</v>
      </c>
      <c r="H244" s="24">
        <f t="shared" si="7"/>
        <v>6.61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2.2200000000000002</v>
      </c>
      <c r="E248" s="22"/>
      <c r="F248" s="23"/>
      <c r="G248" s="17">
        <f t="shared" si="6"/>
        <v>2.2200000000000002</v>
      </c>
      <c r="H248" s="24">
        <f t="shared" si="7"/>
        <v>2.2200000000000002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7.11</v>
      </c>
      <c r="E249" s="22"/>
      <c r="F249" s="23"/>
      <c r="G249" s="17">
        <f t="shared" si="6"/>
        <v>7.11</v>
      </c>
      <c r="H249" s="24">
        <f t="shared" si="7"/>
        <v>7.11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7.5819999999999999</v>
      </c>
      <c r="E258" s="22"/>
      <c r="F258" s="23"/>
      <c r="G258" s="17">
        <f t="shared" si="8"/>
        <v>7.5819999999999999</v>
      </c>
      <c r="H258" s="24">
        <f t="shared" si="7"/>
        <v>7.58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4.9400000000000004</v>
      </c>
      <c r="E259" s="22"/>
      <c r="F259" s="23"/>
      <c r="G259" s="17">
        <f t="shared" si="8"/>
        <v>4.9400000000000004</v>
      </c>
      <c r="H259" s="24">
        <f t="shared" si="7"/>
        <v>4.9400000000000004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6.93</v>
      </c>
      <c r="E260" s="22"/>
      <c r="F260" s="23"/>
      <c r="G260" s="17">
        <f t="shared" si="8"/>
        <v>6.93</v>
      </c>
      <c r="H260" s="24">
        <f t="shared" si="7"/>
        <v>6.93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451.8</v>
      </c>
      <c r="E306" s="22"/>
      <c r="F306" s="23"/>
      <c r="G306" s="17">
        <f t="shared" si="8"/>
        <v>451.8</v>
      </c>
      <c r="H306" s="24">
        <f t="shared" si="9"/>
        <v>451.8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0.74</v>
      </c>
      <c r="E308" s="22"/>
      <c r="F308" s="23"/>
      <c r="G308" s="17">
        <f t="shared" si="8"/>
        <v>0.74</v>
      </c>
      <c r="H308" s="24">
        <f t="shared" si="9"/>
        <v>0.74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22.64</v>
      </c>
      <c r="E311" s="22"/>
      <c r="F311" s="23"/>
      <c r="G311" s="17">
        <f t="shared" si="8"/>
        <v>22.64</v>
      </c>
      <c r="H311" s="24">
        <f t="shared" si="9"/>
        <v>22.64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244.94</v>
      </c>
      <c r="E317" s="22"/>
      <c r="F317" s="23"/>
      <c r="G317" s="17">
        <f t="shared" si="10"/>
        <v>244.94</v>
      </c>
      <c r="H317" s="24">
        <f t="shared" si="9"/>
        <v>244.94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>
        <v>3.7</v>
      </c>
      <c r="E320" s="22"/>
      <c r="F320" s="23"/>
      <c r="G320" s="17">
        <f t="shared" si="10"/>
        <v>3.7</v>
      </c>
      <c r="H320" s="24">
        <f t="shared" si="9"/>
        <v>3.7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>
        <v>2.2200000000000002</v>
      </c>
      <c r="E370" s="22"/>
      <c r="F370" s="23"/>
      <c r="G370" s="17">
        <f t="shared" si="10"/>
        <v>2.2200000000000002</v>
      </c>
      <c r="H370" s="24">
        <f t="shared" si="11"/>
        <v>2.2200000000000002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>
        <v>69.77</v>
      </c>
      <c r="E378" s="22"/>
      <c r="F378" s="23"/>
      <c r="G378" s="17">
        <f t="shared" si="10"/>
        <v>69.77</v>
      </c>
      <c r="H378" s="24">
        <f t="shared" si="11"/>
        <v>69.77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40.98</v>
      </c>
      <c r="E384" s="22"/>
      <c r="F384" s="23"/>
      <c r="G384" s="17">
        <f t="shared" si="12"/>
        <v>40.98</v>
      </c>
      <c r="H384" s="24">
        <f t="shared" si="11"/>
        <v>40.98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>
        <v>19.600000000000001</v>
      </c>
      <c r="E385" s="22"/>
      <c r="F385" s="23"/>
      <c r="G385" s="17">
        <f t="shared" si="12"/>
        <v>19.600000000000001</v>
      </c>
      <c r="H385" s="24">
        <f t="shared" si="11"/>
        <v>19.600000000000001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345.226</v>
      </c>
      <c r="E387" s="22"/>
      <c r="F387" s="23"/>
      <c r="G387" s="17">
        <f t="shared" si="12"/>
        <v>345.226</v>
      </c>
      <c r="H387" s="24">
        <f t="shared" si="11"/>
        <v>345.23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2359.79</v>
      </c>
      <c r="E388" s="4">
        <v>81.72</v>
      </c>
      <c r="F388" s="23"/>
      <c r="G388" s="17">
        <f t="shared" si="12"/>
        <v>2441.5099999999998</v>
      </c>
      <c r="H388" s="24">
        <f t="shared" si="11"/>
        <v>2441.5100000000002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208.01</v>
      </c>
      <c r="E389" s="22"/>
      <c r="F389" s="23"/>
      <c r="G389" s="17">
        <f t="shared" si="12"/>
        <v>208.01</v>
      </c>
      <c r="H389" s="24">
        <f t="shared" ref="H389:H401" si="13">ROUND(G389,2)</f>
        <v>208.01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211.97800000000001</v>
      </c>
      <c r="E391" s="22"/>
      <c r="F391" s="23">
        <v>87.11</v>
      </c>
      <c r="G391" s="17">
        <f t="shared" si="12"/>
        <v>299.08800000000002</v>
      </c>
      <c r="H391" s="24">
        <f t="shared" si="13"/>
        <v>299.08999999999997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5.18</v>
      </c>
      <c r="E396" s="22"/>
      <c r="F396" s="23"/>
      <c r="G396" s="17">
        <f t="shared" si="12"/>
        <v>5.18</v>
      </c>
      <c r="H396" s="24">
        <f t="shared" si="13"/>
        <v>5.18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25.992000000000001</v>
      </c>
      <c r="E397" s="22"/>
      <c r="F397" s="23"/>
      <c r="G397" s="17">
        <f t="shared" si="12"/>
        <v>25.992000000000001</v>
      </c>
      <c r="H397" s="24">
        <f t="shared" si="13"/>
        <v>25.99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8906.7599999999984</v>
      </c>
      <c r="E402" s="32">
        <f>SUM(E5:E401)</f>
        <v>81.72</v>
      </c>
      <c r="F402" s="33">
        <f>SUM(F10:F401)</f>
        <v>87.11</v>
      </c>
      <c r="G402" s="34">
        <f>SUM(G5:G401)</f>
        <v>9075.59</v>
      </c>
      <c r="H402" s="35">
        <f>SUM(H5:H401)</f>
        <v>9075.6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C3BE3-5E12-4B48-A1A1-29756BA81E06}">
  <dimension ref="A1:I56"/>
  <sheetViews>
    <sheetView workbookViewId="0">
      <selection activeCell="M9" sqref="M9"/>
    </sheetView>
  </sheetViews>
  <sheetFormatPr baseColWidth="10" defaultRowHeight="15" x14ac:dyDescent="0.2"/>
  <cols>
    <col min="3" max="3" width="43.33203125" customWidth="1"/>
  </cols>
  <sheetData>
    <row r="1" spans="1:9" x14ac:dyDescent="0.2">
      <c r="A1" s="2"/>
      <c r="B1" s="2"/>
      <c r="C1" s="4"/>
      <c r="D1" s="4"/>
      <c r="E1" s="4"/>
      <c r="F1" s="4"/>
      <c r="G1" s="4"/>
      <c r="H1" s="4"/>
      <c r="I1" s="4"/>
    </row>
    <row r="2" spans="1:9" ht="19" x14ac:dyDescent="0.2">
      <c r="A2" s="37">
        <v>45931</v>
      </c>
      <c r="B2" s="2"/>
      <c r="C2" s="3"/>
      <c r="D2" s="4"/>
      <c r="E2" s="4"/>
      <c r="F2" s="4"/>
      <c r="G2" s="4"/>
      <c r="H2" s="4"/>
      <c r="I2" s="4"/>
    </row>
    <row r="3" spans="1:9" ht="20" thickBot="1" x14ac:dyDescent="0.25">
      <c r="A3" s="1"/>
      <c r="B3" s="2"/>
      <c r="C3" s="3"/>
      <c r="D3" s="4"/>
      <c r="E3" s="4"/>
      <c r="F3" s="4"/>
      <c r="G3" s="4"/>
      <c r="H3" s="4"/>
      <c r="I3" s="4"/>
    </row>
    <row r="4" spans="1:9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  <c r="I4" s="4"/>
    </row>
    <row r="5" spans="1:9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52" si="0">SUM(D5:F5)</f>
        <v>34.936</v>
      </c>
      <c r="H5" s="18">
        <f t="shared" ref="H5:H52" si="1">ROUND(G5,2)</f>
        <v>34.94</v>
      </c>
      <c r="I5" s="4"/>
    </row>
    <row r="6" spans="1:9" x14ac:dyDescent="0.2">
      <c r="A6" s="19">
        <v>1400</v>
      </c>
      <c r="B6" s="20" t="s">
        <v>18</v>
      </c>
      <c r="C6" s="21" t="s">
        <v>19</v>
      </c>
      <c r="D6" s="22">
        <v>0.74</v>
      </c>
      <c r="E6" s="22"/>
      <c r="F6" s="23"/>
      <c r="G6" s="17">
        <f t="shared" si="0"/>
        <v>0.74</v>
      </c>
      <c r="H6" s="24">
        <f t="shared" si="1"/>
        <v>0.74</v>
      </c>
      <c r="I6" s="4"/>
    </row>
    <row r="7" spans="1:9" x14ac:dyDescent="0.2">
      <c r="A7" s="19">
        <v>1450</v>
      </c>
      <c r="B7" s="20" t="s">
        <v>20</v>
      </c>
      <c r="C7" s="21" t="s">
        <v>21</v>
      </c>
      <c r="D7" s="22">
        <v>22.84</v>
      </c>
      <c r="E7" s="22"/>
      <c r="F7" s="23"/>
      <c r="G7" s="17">
        <f t="shared" si="0"/>
        <v>22.84</v>
      </c>
      <c r="H7" s="24">
        <f t="shared" si="1"/>
        <v>22.84</v>
      </c>
      <c r="I7" s="4"/>
    </row>
    <row r="8" spans="1:9" x14ac:dyDescent="0.2">
      <c r="A8" s="19">
        <v>1800</v>
      </c>
      <c r="B8" s="20" t="s">
        <v>38</v>
      </c>
      <c r="C8" s="21" t="s">
        <v>39</v>
      </c>
      <c r="D8" s="22">
        <v>1.63</v>
      </c>
      <c r="E8" s="22"/>
      <c r="F8" s="23"/>
      <c r="G8" s="17">
        <f t="shared" si="0"/>
        <v>1.63</v>
      </c>
      <c r="H8" s="24">
        <f t="shared" si="1"/>
        <v>1.63</v>
      </c>
      <c r="I8" s="4"/>
    </row>
    <row r="9" spans="1:9" x14ac:dyDescent="0.2">
      <c r="A9" s="19">
        <v>2350</v>
      </c>
      <c r="B9" s="20" t="s">
        <v>51</v>
      </c>
      <c r="C9" s="21" t="s">
        <v>52</v>
      </c>
      <c r="D9" s="22">
        <v>0.74</v>
      </c>
      <c r="E9" s="22"/>
      <c r="F9" s="23"/>
      <c r="G9" s="17">
        <f t="shared" si="0"/>
        <v>0.74</v>
      </c>
      <c r="H9" s="24">
        <f t="shared" si="1"/>
        <v>0.74</v>
      </c>
      <c r="I9" s="4"/>
    </row>
    <row r="10" spans="1:9" x14ac:dyDescent="0.2">
      <c r="A10" s="19">
        <v>2460</v>
      </c>
      <c r="B10" s="20" t="s">
        <v>53</v>
      </c>
      <c r="C10" s="21" t="s">
        <v>681</v>
      </c>
      <c r="D10" s="22">
        <v>212.56399999999999</v>
      </c>
      <c r="E10" s="22"/>
      <c r="F10" s="23"/>
      <c r="G10" s="17">
        <f t="shared" si="0"/>
        <v>212.56399999999999</v>
      </c>
      <c r="H10" s="24">
        <f t="shared" si="1"/>
        <v>212.56</v>
      </c>
      <c r="I10" s="4"/>
    </row>
    <row r="11" spans="1:9" x14ac:dyDescent="0.2">
      <c r="A11" s="19">
        <v>2960</v>
      </c>
      <c r="B11" s="20" t="s">
        <v>66</v>
      </c>
      <c r="C11" s="21" t="s">
        <v>67</v>
      </c>
      <c r="D11" s="22">
        <v>40.450000000000003</v>
      </c>
      <c r="E11" s="22"/>
      <c r="F11" s="23"/>
      <c r="G11" s="17">
        <f t="shared" si="0"/>
        <v>40.450000000000003</v>
      </c>
      <c r="H11" s="24">
        <f t="shared" si="1"/>
        <v>40.450000000000003</v>
      </c>
      <c r="I11" s="4"/>
    </row>
    <row r="12" spans="1:9" x14ac:dyDescent="0.2">
      <c r="A12" s="19">
        <v>3710</v>
      </c>
      <c r="B12" s="20" t="s">
        <v>85</v>
      </c>
      <c r="C12" s="21" t="s">
        <v>86</v>
      </c>
      <c r="D12" s="22">
        <v>80.680000000000007</v>
      </c>
      <c r="E12" s="22"/>
      <c r="F12" s="23"/>
      <c r="G12" s="17">
        <f t="shared" si="0"/>
        <v>80.680000000000007</v>
      </c>
      <c r="H12" s="24">
        <f t="shared" si="1"/>
        <v>80.680000000000007</v>
      </c>
      <c r="I12" s="4"/>
    </row>
    <row r="13" spans="1:9" x14ac:dyDescent="0.2">
      <c r="A13" s="19">
        <v>5280</v>
      </c>
      <c r="B13" s="20" t="s">
        <v>125</v>
      </c>
      <c r="C13" s="21" t="s">
        <v>126</v>
      </c>
      <c r="D13" s="22">
        <v>35.5</v>
      </c>
      <c r="E13" s="22"/>
      <c r="F13" s="23"/>
      <c r="G13" s="17">
        <f t="shared" si="0"/>
        <v>35.5</v>
      </c>
      <c r="H13" s="24">
        <f t="shared" si="1"/>
        <v>35.5</v>
      </c>
      <c r="I13" s="4"/>
    </row>
    <row r="14" spans="1:9" x14ac:dyDescent="0.2">
      <c r="A14" s="19">
        <v>5660</v>
      </c>
      <c r="B14" s="20" t="s">
        <v>150</v>
      </c>
      <c r="C14" s="21" t="s">
        <v>151</v>
      </c>
      <c r="D14" s="22">
        <v>31.83</v>
      </c>
      <c r="E14" s="22"/>
      <c r="F14" s="23"/>
      <c r="G14" s="17">
        <f t="shared" si="0"/>
        <v>31.83</v>
      </c>
      <c r="H14" s="24">
        <f t="shared" si="1"/>
        <v>31.83</v>
      </c>
      <c r="I14" s="4"/>
    </row>
    <row r="15" spans="1:9" x14ac:dyDescent="0.2">
      <c r="A15" s="19">
        <v>5690</v>
      </c>
      <c r="B15" s="20" t="s">
        <v>152</v>
      </c>
      <c r="C15" s="21" t="s">
        <v>153</v>
      </c>
      <c r="D15" s="22">
        <v>3822.08</v>
      </c>
      <c r="E15" s="22"/>
      <c r="F15" s="23"/>
      <c r="G15" s="17">
        <f t="shared" si="0"/>
        <v>3822.08</v>
      </c>
      <c r="H15" s="24">
        <f t="shared" si="1"/>
        <v>3822.08</v>
      </c>
      <c r="I15" s="4"/>
    </row>
    <row r="16" spans="1:9" x14ac:dyDescent="0.2">
      <c r="A16" s="19">
        <v>6292</v>
      </c>
      <c r="B16" s="20" t="s">
        <v>174</v>
      </c>
      <c r="C16" s="21" t="s">
        <v>175</v>
      </c>
      <c r="D16" s="22">
        <v>11.5</v>
      </c>
      <c r="E16" s="22"/>
      <c r="F16" s="23"/>
      <c r="G16" s="17">
        <f t="shared" si="0"/>
        <v>11.5</v>
      </c>
      <c r="H16" s="24">
        <f t="shared" si="1"/>
        <v>11.5</v>
      </c>
      <c r="I16" s="4"/>
    </row>
    <row r="17" spans="1:9" x14ac:dyDescent="0.2">
      <c r="A17" s="19">
        <v>6590</v>
      </c>
      <c r="B17" s="20" t="s">
        <v>192</v>
      </c>
      <c r="C17" s="21" t="s">
        <v>780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  <c r="I17" s="4"/>
    </row>
    <row r="18" spans="1:9" x14ac:dyDescent="0.2">
      <c r="A18" s="19">
        <v>6670</v>
      </c>
      <c r="B18" s="20" t="s">
        <v>190</v>
      </c>
      <c r="C18" s="21" t="s">
        <v>197</v>
      </c>
      <c r="D18" s="22">
        <v>8.16</v>
      </c>
      <c r="E18" s="22"/>
      <c r="F18" s="23"/>
      <c r="G18" s="17">
        <f t="shared" si="0"/>
        <v>8.16</v>
      </c>
      <c r="H18" s="24">
        <f t="shared" si="1"/>
        <v>8.16</v>
      </c>
      <c r="I18" s="4"/>
    </row>
    <row r="19" spans="1:9" x14ac:dyDescent="0.2">
      <c r="A19" s="19">
        <v>6800</v>
      </c>
      <c r="B19" s="20" t="s">
        <v>190</v>
      </c>
      <c r="C19" s="21" t="s">
        <v>198</v>
      </c>
      <c r="D19" s="22">
        <v>11.05</v>
      </c>
      <c r="E19" s="22"/>
      <c r="F19" s="23"/>
      <c r="G19" s="17">
        <f t="shared" si="0"/>
        <v>11.05</v>
      </c>
      <c r="H19" s="24">
        <f t="shared" si="1"/>
        <v>11.05</v>
      </c>
      <c r="I19" s="4"/>
    </row>
    <row r="20" spans="1:9" x14ac:dyDescent="0.2">
      <c r="A20" s="19">
        <v>6980</v>
      </c>
      <c r="B20" s="20" t="s">
        <v>212</v>
      </c>
      <c r="C20" s="21" t="s">
        <v>213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  <c r="I20" s="4"/>
    </row>
    <row r="21" spans="1:9" x14ac:dyDescent="0.2">
      <c r="A21" s="19">
        <v>7140</v>
      </c>
      <c r="B21" s="20" t="s">
        <v>220</v>
      </c>
      <c r="C21" s="21" t="s">
        <v>221</v>
      </c>
      <c r="D21" s="22">
        <v>250.8</v>
      </c>
      <c r="E21" s="22"/>
      <c r="F21" s="23"/>
      <c r="G21" s="17">
        <f t="shared" si="0"/>
        <v>250.8</v>
      </c>
      <c r="H21" s="24">
        <f t="shared" si="1"/>
        <v>250.8</v>
      </c>
      <c r="I21" s="4"/>
    </row>
    <row r="22" spans="1:9" x14ac:dyDescent="0.2">
      <c r="A22" s="19">
        <v>7490</v>
      </c>
      <c r="B22" s="20" t="s">
        <v>257</v>
      </c>
      <c r="C22" s="21" t="s">
        <v>258</v>
      </c>
      <c r="D22" s="22">
        <v>24.966000000000001</v>
      </c>
      <c r="E22" s="22"/>
      <c r="F22" s="23"/>
      <c r="G22" s="17">
        <f t="shared" si="0"/>
        <v>24.966000000000001</v>
      </c>
      <c r="H22" s="24">
        <f t="shared" si="1"/>
        <v>24.97</v>
      </c>
      <c r="I22" s="4"/>
    </row>
    <row r="23" spans="1:9" x14ac:dyDescent="0.2">
      <c r="A23" s="19">
        <v>8220</v>
      </c>
      <c r="B23" s="20" t="s">
        <v>289</v>
      </c>
      <c r="C23" s="21" t="s">
        <v>290</v>
      </c>
      <c r="D23" s="22">
        <v>79.59</v>
      </c>
      <c r="E23" s="22"/>
      <c r="F23" s="23"/>
      <c r="G23" s="17">
        <f t="shared" si="0"/>
        <v>79.59</v>
      </c>
      <c r="H23" s="24">
        <f t="shared" si="1"/>
        <v>79.59</v>
      </c>
      <c r="I23" s="4"/>
    </row>
    <row r="24" spans="1:9" x14ac:dyDescent="0.2">
      <c r="A24" s="19">
        <v>8671</v>
      </c>
      <c r="B24" s="20" t="s">
        <v>293</v>
      </c>
      <c r="C24" s="21" t="s">
        <v>781</v>
      </c>
      <c r="D24" s="22">
        <v>95.45</v>
      </c>
      <c r="E24" s="22"/>
      <c r="F24" s="23"/>
      <c r="G24" s="17">
        <f t="shared" si="0"/>
        <v>95.45</v>
      </c>
      <c r="H24" s="24">
        <f t="shared" si="1"/>
        <v>95.45</v>
      </c>
      <c r="I24" s="4"/>
    </row>
    <row r="25" spans="1:9" x14ac:dyDescent="0.2">
      <c r="A25" s="19">
        <v>8730</v>
      </c>
      <c r="B25" s="20" t="s">
        <v>305</v>
      </c>
      <c r="C25" s="21" t="s">
        <v>306</v>
      </c>
      <c r="D25" s="22">
        <v>15.75</v>
      </c>
      <c r="E25" s="22"/>
      <c r="F25" s="23"/>
      <c r="G25" s="17">
        <f t="shared" si="0"/>
        <v>15.75</v>
      </c>
      <c r="H25" s="24">
        <f t="shared" si="1"/>
        <v>15.75</v>
      </c>
      <c r="I25" s="4"/>
    </row>
    <row r="26" spans="1:9" x14ac:dyDescent="0.2">
      <c r="A26" s="19">
        <v>8890</v>
      </c>
      <c r="B26" s="20" t="s">
        <v>310</v>
      </c>
      <c r="C26" s="21" t="s">
        <v>311</v>
      </c>
      <c r="D26" s="22">
        <v>9.3000000000000007</v>
      </c>
      <c r="E26" s="22"/>
      <c r="F26" s="23"/>
      <c r="G26" s="17">
        <f t="shared" si="0"/>
        <v>9.3000000000000007</v>
      </c>
      <c r="H26" s="24">
        <f t="shared" si="1"/>
        <v>9.3000000000000007</v>
      </c>
      <c r="I26" s="4"/>
    </row>
    <row r="27" spans="1:9" x14ac:dyDescent="0.2">
      <c r="A27" s="19">
        <v>9090</v>
      </c>
      <c r="B27" s="20" t="s">
        <v>326</v>
      </c>
      <c r="C27" s="21" t="s">
        <v>327</v>
      </c>
      <c r="D27" s="22">
        <v>0.74</v>
      </c>
      <c r="E27" s="22"/>
      <c r="F27" s="23"/>
      <c r="G27" s="17">
        <f t="shared" si="0"/>
        <v>0.74</v>
      </c>
      <c r="H27" s="24">
        <f t="shared" si="1"/>
        <v>0.74</v>
      </c>
      <c r="I27" s="4"/>
    </row>
    <row r="28" spans="1:9" x14ac:dyDescent="0.2">
      <c r="A28" s="19">
        <v>9240</v>
      </c>
      <c r="B28" s="20" t="s">
        <v>330</v>
      </c>
      <c r="C28" s="21" t="s">
        <v>331</v>
      </c>
      <c r="D28" s="22">
        <v>26</v>
      </c>
      <c r="E28" s="22"/>
      <c r="F28" s="23"/>
      <c r="G28" s="17">
        <f t="shared" si="0"/>
        <v>26</v>
      </c>
      <c r="H28" s="24">
        <f t="shared" si="1"/>
        <v>26</v>
      </c>
      <c r="I28" s="4"/>
    </row>
    <row r="29" spans="1:9" x14ac:dyDescent="0.2">
      <c r="A29" s="19">
        <v>122102</v>
      </c>
      <c r="B29" s="20" t="s">
        <v>374</v>
      </c>
      <c r="C29" s="21" t="s">
        <v>375</v>
      </c>
      <c r="D29" s="22">
        <v>20.36</v>
      </c>
      <c r="E29" s="22"/>
      <c r="F29" s="23"/>
      <c r="G29" s="17">
        <f t="shared" si="0"/>
        <v>20.36</v>
      </c>
      <c r="H29" s="24">
        <f t="shared" si="1"/>
        <v>20.36</v>
      </c>
      <c r="I29" s="4"/>
    </row>
    <row r="30" spans="1:9" x14ac:dyDescent="0.2">
      <c r="A30" s="19">
        <v>130091</v>
      </c>
      <c r="B30" s="20" t="s">
        <v>386</v>
      </c>
      <c r="C30" s="21" t="s">
        <v>750</v>
      </c>
      <c r="D30" s="22">
        <v>13.05</v>
      </c>
      <c r="E30" s="22"/>
      <c r="F30" s="23"/>
      <c r="G30" s="17">
        <f t="shared" si="0"/>
        <v>13.05</v>
      </c>
      <c r="H30" s="24">
        <f t="shared" si="1"/>
        <v>13.05</v>
      </c>
      <c r="I30" s="4"/>
    </row>
    <row r="31" spans="1:9" x14ac:dyDescent="0.2">
      <c r="A31" s="19">
        <v>130094</v>
      </c>
      <c r="B31" s="20" t="s">
        <v>390</v>
      </c>
      <c r="C31" s="21" t="s">
        <v>391</v>
      </c>
      <c r="D31" s="22">
        <v>5.46</v>
      </c>
      <c r="E31" s="22"/>
      <c r="F31" s="23"/>
      <c r="G31" s="17">
        <f t="shared" si="0"/>
        <v>5.46</v>
      </c>
      <c r="H31" s="24">
        <f t="shared" si="1"/>
        <v>5.46</v>
      </c>
      <c r="I31" s="4"/>
    </row>
    <row r="32" spans="1:9" x14ac:dyDescent="0.2">
      <c r="A32" s="19">
        <v>130441</v>
      </c>
      <c r="B32" s="20" t="s">
        <v>416</v>
      </c>
      <c r="C32" s="21" t="s">
        <v>417</v>
      </c>
      <c r="D32" s="22">
        <v>6.6059999999999999</v>
      </c>
      <c r="E32" s="22"/>
      <c r="F32" s="23"/>
      <c r="G32" s="17">
        <f t="shared" si="0"/>
        <v>6.6059999999999999</v>
      </c>
      <c r="H32" s="24">
        <f t="shared" si="1"/>
        <v>6.61</v>
      </c>
      <c r="I32" s="4"/>
    </row>
    <row r="33" spans="1:9" x14ac:dyDescent="0.2">
      <c r="A33" s="19">
        <v>130467</v>
      </c>
      <c r="B33" s="20" t="s">
        <v>400</v>
      </c>
      <c r="C33" s="21" t="s">
        <v>422</v>
      </c>
      <c r="D33" s="22">
        <v>2.2200000000000002</v>
      </c>
      <c r="E33" s="22"/>
      <c r="F33" s="23"/>
      <c r="G33" s="17">
        <f t="shared" si="0"/>
        <v>2.2200000000000002</v>
      </c>
      <c r="H33" s="24">
        <f t="shared" si="1"/>
        <v>2.2200000000000002</v>
      </c>
      <c r="I33" s="4"/>
    </row>
    <row r="34" spans="1:9" x14ac:dyDescent="0.2">
      <c r="A34" s="19">
        <v>130482</v>
      </c>
      <c r="B34" s="20" t="s">
        <v>423</v>
      </c>
      <c r="C34" s="21" t="s">
        <v>424</v>
      </c>
      <c r="D34" s="22">
        <v>7.11</v>
      </c>
      <c r="E34" s="22"/>
      <c r="F34" s="23"/>
      <c r="G34" s="17">
        <f t="shared" si="0"/>
        <v>7.11</v>
      </c>
      <c r="H34" s="24">
        <f t="shared" si="1"/>
        <v>7.11</v>
      </c>
      <c r="I34" s="4"/>
    </row>
    <row r="35" spans="1:9" x14ac:dyDescent="0.2">
      <c r="A35" s="19">
        <v>130554</v>
      </c>
      <c r="B35" s="20" t="s">
        <v>436</v>
      </c>
      <c r="C35" s="21" t="s">
        <v>770</v>
      </c>
      <c r="D35" s="22">
        <v>7.5819999999999999</v>
      </c>
      <c r="E35" s="22"/>
      <c r="F35" s="23"/>
      <c r="G35" s="17">
        <f t="shared" si="0"/>
        <v>7.5819999999999999</v>
      </c>
      <c r="H35" s="24">
        <f t="shared" si="1"/>
        <v>7.58</v>
      </c>
      <c r="I35" s="4"/>
    </row>
    <row r="36" spans="1:9" x14ac:dyDescent="0.2">
      <c r="A36" s="19">
        <v>130553</v>
      </c>
      <c r="B36" s="20" t="s">
        <v>438</v>
      </c>
      <c r="C36" s="21" t="s">
        <v>439</v>
      </c>
      <c r="D36" s="22">
        <v>4.9400000000000004</v>
      </c>
      <c r="E36" s="22"/>
      <c r="F36" s="23"/>
      <c r="G36" s="17">
        <f t="shared" si="0"/>
        <v>4.9400000000000004</v>
      </c>
      <c r="H36" s="24">
        <f t="shared" si="1"/>
        <v>4.9400000000000004</v>
      </c>
      <c r="I36" s="4"/>
    </row>
    <row r="37" spans="1:9" x14ac:dyDescent="0.2">
      <c r="A37" s="19">
        <v>130601</v>
      </c>
      <c r="B37" s="20" t="s">
        <v>440</v>
      </c>
      <c r="C37" s="21" t="s">
        <v>441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  <c r="I37" s="4"/>
    </row>
    <row r="38" spans="1:9" x14ac:dyDescent="0.2">
      <c r="A38" s="19">
        <v>130880</v>
      </c>
      <c r="B38" s="20" t="s">
        <v>515</v>
      </c>
      <c r="C38" s="21" t="s">
        <v>516</v>
      </c>
      <c r="D38" s="22">
        <v>451.8</v>
      </c>
      <c r="E38" s="22"/>
      <c r="F38" s="23"/>
      <c r="G38" s="17">
        <f t="shared" si="0"/>
        <v>451.8</v>
      </c>
      <c r="H38" s="24">
        <f t="shared" si="1"/>
        <v>451.8</v>
      </c>
      <c r="I38" s="4"/>
    </row>
    <row r="39" spans="1:9" x14ac:dyDescent="0.2">
      <c r="A39" s="19">
        <v>130951</v>
      </c>
      <c r="B39" s="20" t="s">
        <v>518</v>
      </c>
      <c r="C39" s="21" t="s">
        <v>519</v>
      </c>
      <c r="D39" s="22">
        <v>0.74</v>
      </c>
      <c r="E39" s="22"/>
      <c r="F39" s="23"/>
      <c r="G39" s="17">
        <f t="shared" si="0"/>
        <v>0.74</v>
      </c>
      <c r="H39" s="24">
        <f t="shared" si="1"/>
        <v>0.74</v>
      </c>
      <c r="I39" s="4"/>
    </row>
    <row r="40" spans="1:9" x14ac:dyDescent="0.2">
      <c r="A40" s="19">
        <v>150000</v>
      </c>
      <c r="B40" s="20" t="s">
        <v>522</v>
      </c>
      <c r="C40" s="21" t="s">
        <v>523</v>
      </c>
      <c r="D40" s="22">
        <v>22.64</v>
      </c>
      <c r="E40" s="22"/>
      <c r="F40" s="23"/>
      <c r="G40" s="17">
        <f t="shared" si="0"/>
        <v>22.64</v>
      </c>
      <c r="H40" s="24">
        <f t="shared" si="1"/>
        <v>22.64</v>
      </c>
      <c r="I40" s="4"/>
    </row>
    <row r="41" spans="1:9" x14ac:dyDescent="0.2">
      <c r="A41" s="19">
        <v>150020</v>
      </c>
      <c r="B41" s="20" t="s">
        <v>534</v>
      </c>
      <c r="C41" s="21" t="s">
        <v>535</v>
      </c>
      <c r="D41" s="22">
        <v>244.94</v>
      </c>
      <c r="E41" s="22"/>
      <c r="F41" s="23"/>
      <c r="G41" s="17">
        <f t="shared" si="0"/>
        <v>244.94</v>
      </c>
      <c r="H41" s="24">
        <f t="shared" si="1"/>
        <v>244.94</v>
      </c>
      <c r="I41" s="4"/>
    </row>
    <row r="42" spans="1:9" x14ac:dyDescent="0.2">
      <c r="A42" s="19">
        <v>152000</v>
      </c>
      <c r="B42" s="20" t="s">
        <v>538</v>
      </c>
      <c r="C42" s="21" t="s">
        <v>539</v>
      </c>
      <c r="D42" s="22">
        <v>3.7</v>
      </c>
      <c r="E42" s="22"/>
      <c r="F42" s="23"/>
      <c r="G42" s="17">
        <f t="shared" si="0"/>
        <v>3.7</v>
      </c>
      <c r="H42" s="24">
        <f t="shared" si="1"/>
        <v>3.7</v>
      </c>
      <c r="I42" s="4"/>
    </row>
    <row r="43" spans="1:9" x14ac:dyDescent="0.2">
      <c r="A43" s="19">
        <v>210225</v>
      </c>
      <c r="B43" s="20" t="s">
        <v>611</v>
      </c>
      <c r="C43" s="21" t="s">
        <v>716</v>
      </c>
      <c r="D43" s="22">
        <v>2.2200000000000002</v>
      </c>
      <c r="E43" s="22"/>
      <c r="F43" s="23"/>
      <c r="G43" s="17">
        <f t="shared" si="0"/>
        <v>2.2200000000000002</v>
      </c>
      <c r="H43" s="24">
        <f t="shared" si="1"/>
        <v>2.2200000000000002</v>
      </c>
      <c r="I43" s="4"/>
    </row>
    <row r="44" spans="1:9" x14ac:dyDescent="0.2">
      <c r="A44" s="19">
        <v>215158</v>
      </c>
      <c r="B44" s="20" t="s">
        <v>611</v>
      </c>
      <c r="C44" s="21" t="s">
        <v>776</v>
      </c>
      <c r="D44" s="22">
        <v>69.77</v>
      </c>
      <c r="E44" s="22"/>
      <c r="F44" s="23"/>
      <c r="G44" s="17">
        <f t="shared" si="0"/>
        <v>69.77</v>
      </c>
      <c r="H44" s="24">
        <f t="shared" si="1"/>
        <v>69.77</v>
      </c>
      <c r="I44" s="4"/>
    </row>
    <row r="45" spans="1:9" x14ac:dyDescent="0.2">
      <c r="A45" s="19">
        <v>222520</v>
      </c>
      <c r="B45" s="20" t="s">
        <v>627</v>
      </c>
      <c r="C45" s="21" t="s">
        <v>779</v>
      </c>
      <c r="D45" s="22">
        <v>40.98</v>
      </c>
      <c r="E45" s="22"/>
      <c r="F45" s="23"/>
      <c r="G45" s="17">
        <f t="shared" si="0"/>
        <v>40.98</v>
      </c>
      <c r="H45" s="24">
        <f t="shared" si="1"/>
        <v>40.98</v>
      </c>
      <c r="I45" s="4"/>
    </row>
    <row r="46" spans="1:9" x14ac:dyDescent="0.2">
      <c r="A46" s="19">
        <v>222340</v>
      </c>
      <c r="B46" s="20" t="s">
        <v>629</v>
      </c>
      <c r="C46" s="21" t="s">
        <v>630</v>
      </c>
      <c r="D46" s="22">
        <v>19.600000000000001</v>
      </c>
      <c r="E46" s="22"/>
      <c r="F46" s="23"/>
      <c r="G46" s="17">
        <f t="shared" si="0"/>
        <v>19.600000000000001</v>
      </c>
      <c r="H46" s="24">
        <f t="shared" si="1"/>
        <v>19.600000000000001</v>
      </c>
      <c r="I46" s="4"/>
    </row>
    <row r="47" spans="1:9" x14ac:dyDescent="0.2">
      <c r="A47" s="19">
        <v>230201</v>
      </c>
      <c r="B47" s="20" t="s">
        <v>631</v>
      </c>
      <c r="C47" s="21" t="s">
        <v>632</v>
      </c>
      <c r="D47" s="22">
        <v>345.226</v>
      </c>
      <c r="E47" s="22"/>
      <c r="F47" s="23"/>
      <c r="G47" s="17">
        <f t="shared" si="0"/>
        <v>345.226</v>
      </c>
      <c r="H47" s="24">
        <f t="shared" si="1"/>
        <v>345.23</v>
      </c>
      <c r="I47" s="4"/>
    </row>
    <row r="48" spans="1:9" x14ac:dyDescent="0.2">
      <c r="A48" s="19">
        <v>230202</v>
      </c>
      <c r="B48" s="20" t="s">
        <v>633</v>
      </c>
      <c r="C48" s="21" t="s">
        <v>634</v>
      </c>
      <c r="D48" s="22">
        <v>2359.79</v>
      </c>
      <c r="E48" s="4">
        <v>81.72</v>
      </c>
      <c r="F48" s="23"/>
      <c r="G48" s="17">
        <f t="shared" si="0"/>
        <v>2441.5099999999998</v>
      </c>
      <c r="H48" s="24">
        <f t="shared" si="1"/>
        <v>2441.5100000000002</v>
      </c>
      <c r="I48" s="4"/>
    </row>
    <row r="49" spans="1:9" x14ac:dyDescent="0.2">
      <c r="A49" s="19">
        <v>230203</v>
      </c>
      <c r="B49" s="20" t="s">
        <v>635</v>
      </c>
      <c r="C49" s="21" t="s">
        <v>636</v>
      </c>
      <c r="D49" s="22">
        <v>208.01</v>
      </c>
      <c r="E49" s="22"/>
      <c r="F49" s="23"/>
      <c r="G49" s="17">
        <f t="shared" si="0"/>
        <v>208.01</v>
      </c>
      <c r="H49" s="24">
        <f t="shared" si="1"/>
        <v>208.01</v>
      </c>
      <c r="I49" s="4"/>
    </row>
    <row r="50" spans="1:9" x14ac:dyDescent="0.2">
      <c r="A50" s="19">
        <v>230208</v>
      </c>
      <c r="B50" s="20" t="s">
        <v>639</v>
      </c>
      <c r="C50" s="21" t="s">
        <v>640</v>
      </c>
      <c r="D50" s="22">
        <v>211.97800000000001</v>
      </c>
      <c r="E50" s="22"/>
      <c r="F50" s="23">
        <v>87.11</v>
      </c>
      <c r="G50" s="17">
        <f t="shared" si="0"/>
        <v>299.08800000000002</v>
      </c>
      <c r="H50" s="24">
        <f t="shared" si="1"/>
        <v>299.08999999999997</v>
      </c>
      <c r="I50" s="4"/>
    </row>
    <row r="51" spans="1:9" ht="28" x14ac:dyDescent="0.2">
      <c r="A51" s="19" t="s">
        <v>718</v>
      </c>
      <c r="B51" s="20" t="s">
        <v>645</v>
      </c>
      <c r="C51" s="21" t="s">
        <v>719</v>
      </c>
      <c r="D51" s="22">
        <v>5.18</v>
      </c>
      <c r="E51" s="22"/>
      <c r="F51" s="23"/>
      <c r="G51" s="17">
        <f t="shared" si="0"/>
        <v>5.18</v>
      </c>
      <c r="H51" s="24">
        <f t="shared" si="1"/>
        <v>5.18</v>
      </c>
      <c r="I51" s="4"/>
    </row>
    <row r="52" spans="1:9" x14ac:dyDescent="0.2">
      <c r="A52" s="19">
        <v>814020</v>
      </c>
      <c r="B52" s="20" t="s">
        <v>647</v>
      </c>
      <c r="C52" s="21" t="s">
        <v>648</v>
      </c>
      <c r="D52" s="22">
        <v>25.992000000000001</v>
      </c>
      <c r="E52" s="22"/>
      <c r="F52" s="23"/>
      <c r="G52" s="17">
        <f t="shared" si="0"/>
        <v>25.992000000000001</v>
      </c>
      <c r="H52" s="24">
        <f t="shared" si="1"/>
        <v>25.99</v>
      </c>
      <c r="I52" s="4"/>
    </row>
    <row r="53" spans="1:9" x14ac:dyDescent="0.2">
      <c r="A53" s="2"/>
      <c r="B53" s="2"/>
      <c r="C53" s="4"/>
      <c r="D53" s="32">
        <f>SUM(D5:D52)</f>
        <v>8906.7599999999984</v>
      </c>
      <c r="E53" s="32">
        <f>SUM(E5:E52)</f>
        <v>81.72</v>
      </c>
      <c r="F53" s="33">
        <f>SUM(F6:F52)</f>
        <v>87.11</v>
      </c>
      <c r="G53" s="34">
        <f>SUM(G5:G52)</f>
        <v>9075.59</v>
      </c>
      <c r="H53" s="35">
        <f>SUM(H5:H52)</f>
        <v>9075.6</v>
      </c>
      <c r="I53" s="4"/>
    </row>
    <row r="54" spans="1:9" x14ac:dyDescent="0.2">
      <c r="A54" s="2" t="s">
        <v>7</v>
      </c>
      <c r="B54" s="2"/>
      <c r="C54" s="4"/>
      <c r="D54" s="4"/>
      <c r="E54" s="4"/>
      <c r="F54" s="4" t="s">
        <v>7</v>
      </c>
      <c r="G54" s="36"/>
      <c r="H54" s="35"/>
      <c r="I54" s="4"/>
    </row>
    <row r="55" spans="1:9" x14ac:dyDescent="0.2">
      <c r="A55" s="2"/>
      <c r="B55" s="2"/>
      <c r="C55" s="4"/>
      <c r="D55" s="4"/>
      <c r="E55" s="4"/>
      <c r="F55" s="4"/>
      <c r="G55" s="4"/>
      <c r="H55" s="4"/>
      <c r="I55" s="4"/>
    </row>
    <row r="56" spans="1:9" x14ac:dyDescent="0.2">
      <c r="A56" s="2"/>
      <c r="B56" s="2"/>
      <c r="C56" s="4"/>
      <c r="D56" s="4"/>
      <c r="E56" s="4"/>
      <c r="F56" s="4"/>
      <c r="G56" s="4"/>
      <c r="H56" s="4"/>
      <c r="I56" s="4"/>
    </row>
  </sheetData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B1BEB-D235-804A-9DC8-0C8D3B8AEC1F}">
  <dimension ref="A2:H403"/>
  <sheetViews>
    <sheetView workbookViewId="0">
      <selection activeCell="N24" sqref="N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45962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60" si="0">SUM(D5:F5)</f>
        <v>3.7</v>
      </c>
      <c r="H5" s="18">
        <f t="shared" ref="H5:H68" si="1">ROUND(G5,2)</f>
        <v>3.7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10.44</v>
      </c>
      <c r="E11" s="22"/>
      <c r="F11" s="23"/>
      <c r="G11" s="17">
        <f t="shared" si="0"/>
        <v>10.44</v>
      </c>
      <c r="H11" s="24">
        <f t="shared" si="1"/>
        <v>10.44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19.3</v>
      </c>
      <c r="E14" s="22"/>
      <c r="F14" s="23"/>
      <c r="G14" s="17">
        <f t="shared" si="0"/>
        <v>19.3</v>
      </c>
      <c r="H14" s="24">
        <f t="shared" si="1"/>
        <v>19.3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122.1</v>
      </c>
      <c r="E31" s="22"/>
      <c r="F31" s="23"/>
      <c r="G31" s="17">
        <f t="shared" si="0"/>
        <v>122.1</v>
      </c>
      <c r="H31" s="24">
        <f t="shared" si="1"/>
        <v>122.1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6.44</v>
      </c>
      <c r="E37" s="22"/>
      <c r="F37" s="23"/>
      <c r="G37" s="17">
        <f t="shared" si="0"/>
        <v>6.44</v>
      </c>
      <c r="H37" s="24">
        <f t="shared" si="1"/>
        <v>6.44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16.329999999999998</v>
      </c>
      <c r="E47" s="22"/>
      <c r="F47" s="23"/>
      <c r="G47" s="17">
        <f t="shared" si="0"/>
        <v>16.329999999999998</v>
      </c>
      <c r="H47" s="24">
        <f t="shared" si="1"/>
        <v>16.329999999999998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37.5</v>
      </c>
      <c r="E56" s="22"/>
      <c r="F56" s="23"/>
      <c r="G56" s="17">
        <f t="shared" si="0"/>
        <v>37.5</v>
      </c>
      <c r="H56" s="24">
        <f t="shared" si="1"/>
        <v>37.5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>
        <v>0.74</v>
      </c>
      <c r="E57" s="22"/>
      <c r="F57" s="23"/>
      <c r="G57" s="17">
        <f t="shared" si="0"/>
        <v>0.74</v>
      </c>
      <c r="H57" s="24">
        <f t="shared" si="1"/>
        <v>0.74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2.37</v>
      </c>
      <c r="E70" s="22"/>
      <c r="F70" s="23"/>
      <c r="G70" s="17">
        <f t="shared" si="2"/>
        <v>2.37</v>
      </c>
      <c r="H70" s="24">
        <f t="shared" si="3"/>
        <v>2.37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25.58</v>
      </c>
      <c r="E76" s="22"/>
      <c r="F76" s="23"/>
      <c r="G76" s="17">
        <f t="shared" si="2"/>
        <v>25.58</v>
      </c>
      <c r="H76" s="24">
        <f t="shared" si="3"/>
        <v>25.58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1.48</v>
      </c>
      <c r="E80" s="22"/>
      <c r="F80" s="23"/>
      <c r="G80" s="17">
        <f t="shared" si="2"/>
        <v>1.48</v>
      </c>
      <c r="H80" s="24">
        <f t="shared" si="3"/>
        <v>1.48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15.05</v>
      </c>
      <c r="E84" s="22"/>
      <c r="F84" s="23"/>
      <c r="G84" s="17">
        <f t="shared" si="2"/>
        <v>15.05</v>
      </c>
      <c r="H84" s="24">
        <f t="shared" si="3"/>
        <v>15.05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6615.11</v>
      </c>
      <c r="E85" s="22"/>
      <c r="F85" s="23">
        <v>768.25</v>
      </c>
      <c r="G85" s="17">
        <f t="shared" si="2"/>
        <v>7383.36</v>
      </c>
      <c r="H85" s="24">
        <f t="shared" si="3"/>
        <v>7383.36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13.17</v>
      </c>
      <c r="E100" s="22"/>
      <c r="F100" s="23"/>
      <c r="G100" s="17">
        <f t="shared" si="2"/>
        <v>13.17</v>
      </c>
      <c r="H100" s="24">
        <f t="shared" si="3"/>
        <v>13.17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1.9</v>
      </c>
      <c r="E113" s="22"/>
      <c r="F113" s="23"/>
      <c r="G113" s="17">
        <f t="shared" si="2"/>
        <v>1.9</v>
      </c>
      <c r="H113" s="24">
        <f t="shared" si="3"/>
        <v>1.9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14.5</v>
      </c>
      <c r="E114" s="22"/>
      <c r="F114" s="23"/>
      <c r="G114" s="17">
        <f t="shared" si="2"/>
        <v>14.5</v>
      </c>
      <c r="H114" s="24">
        <f t="shared" si="3"/>
        <v>14.5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10.44</v>
      </c>
      <c r="E156" s="22"/>
      <c r="F156" s="23"/>
      <c r="G156" s="17">
        <f t="shared" si="4"/>
        <v>10.44</v>
      </c>
      <c r="H156" s="24">
        <f t="shared" si="5"/>
        <v>10.44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</v>
      </c>
      <c r="E167" s="22"/>
      <c r="F167" s="23"/>
      <c r="G167" s="17">
        <f t="shared" si="4"/>
        <v>8</v>
      </c>
      <c r="H167" s="24">
        <f t="shared" si="5"/>
        <v>8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7.5</v>
      </c>
      <c r="E174" s="22"/>
      <c r="F174" s="23"/>
      <c r="G174" s="17">
        <f t="shared" si="4"/>
        <v>7.5</v>
      </c>
      <c r="H174" s="24">
        <f t="shared" si="5"/>
        <v>7.5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12.8</v>
      </c>
      <c r="E177" s="22"/>
      <c r="F177" s="23"/>
      <c r="G177" s="17">
        <f t="shared" si="4"/>
        <v>12.8</v>
      </c>
      <c r="H177" s="24">
        <f t="shared" si="5"/>
        <v>12.8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13.54</v>
      </c>
      <c r="E190" s="22"/>
      <c r="F190" s="23"/>
      <c r="G190" s="17">
        <f t="shared" ref="G190:G253" si="6">SUM(D190:F190)</f>
        <v>13.54</v>
      </c>
      <c r="H190" s="24">
        <f t="shared" si="5"/>
        <v>13.54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1.48</v>
      </c>
      <c r="E201" s="22"/>
      <c r="F201" s="23"/>
      <c r="G201" s="17">
        <f t="shared" si="6"/>
        <v>1.48</v>
      </c>
      <c r="H201" s="24">
        <f t="shared" si="7"/>
        <v>1.48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1.48</v>
      </c>
      <c r="E229" s="22"/>
      <c r="F229" s="23"/>
      <c r="G229" s="17">
        <f t="shared" si="6"/>
        <v>1.48</v>
      </c>
      <c r="H229" s="24">
        <f t="shared" si="7"/>
        <v>1.48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2.96</v>
      </c>
      <c r="E244" s="22"/>
      <c r="F244" s="23"/>
      <c r="G244" s="17">
        <f t="shared" si="6"/>
        <v>2.96</v>
      </c>
      <c r="H244" s="24">
        <f t="shared" si="7"/>
        <v>2.96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0.74</v>
      </c>
      <c r="E245" s="22"/>
      <c r="F245" s="23"/>
      <c r="G245" s="17">
        <f t="shared" si="6"/>
        <v>0.74</v>
      </c>
      <c r="H245" s="24">
        <f t="shared" si="7"/>
        <v>0.74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14.19</v>
      </c>
      <c r="E258" s="22"/>
      <c r="F258" s="23"/>
      <c r="G258" s="17">
        <f t="shared" si="8"/>
        <v>14.19</v>
      </c>
      <c r="H258" s="24">
        <f t="shared" si="7"/>
        <v>14.19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545.16999999999996</v>
      </c>
      <c r="E306" s="22"/>
      <c r="F306" s="23"/>
      <c r="G306" s="17">
        <f t="shared" si="8"/>
        <v>545.16999999999996</v>
      </c>
      <c r="H306" s="24">
        <f t="shared" si="9"/>
        <v>545.16999999999996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0.74</v>
      </c>
      <c r="E311" s="22"/>
      <c r="F311" s="23"/>
      <c r="G311" s="17">
        <f t="shared" si="8"/>
        <v>0.74</v>
      </c>
      <c r="H311" s="24">
        <f t="shared" si="9"/>
        <v>0.74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11.3</v>
      </c>
      <c r="E329" s="22"/>
      <c r="F329" s="23"/>
      <c r="G329" s="17">
        <f t="shared" si="10"/>
        <v>11.3</v>
      </c>
      <c r="H329" s="24">
        <f t="shared" si="11"/>
        <v>11.3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210246</v>
      </c>
      <c r="B374" s="20" t="s">
        <v>607</v>
      </c>
      <c r="C374" s="21" t="s">
        <v>782</v>
      </c>
      <c r="D374" s="22">
        <v>56.1</v>
      </c>
      <c r="E374" s="22"/>
      <c r="F374" s="23"/>
      <c r="G374" s="17">
        <f t="shared" si="10"/>
        <v>56.1</v>
      </c>
      <c r="H374" s="24">
        <f t="shared" si="11"/>
        <v>56.1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65.849999999999994</v>
      </c>
      <c r="E384" s="22"/>
      <c r="F384" s="23"/>
      <c r="G384" s="17">
        <f t="shared" si="12"/>
        <v>65.849999999999994</v>
      </c>
      <c r="H384" s="24">
        <f t="shared" si="11"/>
        <v>65.849999999999994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332.7</v>
      </c>
      <c r="E387" s="22"/>
      <c r="F387" s="23"/>
      <c r="G387" s="17">
        <f t="shared" si="12"/>
        <v>332.7</v>
      </c>
      <c r="H387" s="24">
        <f t="shared" si="11"/>
        <v>332.7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585.72</v>
      </c>
      <c r="E388" s="4">
        <v>8.9</v>
      </c>
      <c r="F388" s="23">
        <v>930.08</v>
      </c>
      <c r="G388" s="17">
        <f t="shared" si="12"/>
        <v>1524.7</v>
      </c>
      <c r="H388" s="24">
        <f t="shared" si="11"/>
        <v>1524.7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219.67</v>
      </c>
      <c r="E389" s="22"/>
      <c r="F389" s="23"/>
      <c r="G389" s="17">
        <f t="shared" si="12"/>
        <v>219.67</v>
      </c>
      <c r="H389" s="24">
        <f t="shared" ref="H389:H401" si="13">ROUND(G389,2)</f>
        <v>219.67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47.36</v>
      </c>
      <c r="E391" s="22"/>
      <c r="F391" s="23"/>
      <c r="G391" s="17">
        <f t="shared" si="12"/>
        <v>47.36</v>
      </c>
      <c r="H391" s="24">
        <f t="shared" si="13"/>
        <v>47.36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4.4400000000000004</v>
      </c>
      <c r="E396" s="22"/>
      <c r="F396" s="23"/>
      <c r="G396" s="17">
        <f t="shared" si="12"/>
        <v>4.4400000000000004</v>
      </c>
      <c r="H396" s="24">
        <f t="shared" si="13"/>
        <v>4.4400000000000004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14.06</v>
      </c>
      <c r="E397" s="22"/>
      <c r="F397" s="23"/>
      <c r="G397" s="17">
        <f t="shared" si="12"/>
        <v>14.06</v>
      </c>
      <c r="H397" s="24">
        <f t="shared" si="13"/>
        <v>14.06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8862.6899999999987</v>
      </c>
      <c r="E402" s="32">
        <f>SUM(E5:E401)</f>
        <v>8.9</v>
      </c>
      <c r="F402" s="33">
        <f>SUM(F10:F401)</f>
        <v>1698.33</v>
      </c>
      <c r="G402" s="34">
        <f>SUM(G5:G401)</f>
        <v>10569.919999999998</v>
      </c>
      <c r="H402" s="35">
        <f>SUM(H5:H401)</f>
        <v>10569.919999999998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D2F7-A3A2-FA47-92B2-A18DFD0BD46B}">
  <dimension ref="A1:H44"/>
  <sheetViews>
    <sheetView workbookViewId="0">
      <selection activeCell="J9" sqref="J9"/>
    </sheetView>
  </sheetViews>
  <sheetFormatPr baseColWidth="10" defaultRowHeight="15" x14ac:dyDescent="0.2"/>
  <cols>
    <col min="3" max="3" width="32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45962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42" si="0">SUM(D5:F5)</f>
        <v>3.7</v>
      </c>
      <c r="H5" s="18">
        <f t="shared" ref="H5:H42" si="1">ROUND(G5,2)</f>
        <v>3.7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10.44</v>
      </c>
      <c r="E6" s="22"/>
      <c r="F6" s="23"/>
      <c r="G6" s="17">
        <f t="shared" si="0"/>
        <v>10.44</v>
      </c>
      <c r="H6" s="24">
        <f t="shared" si="1"/>
        <v>10.44</v>
      </c>
    </row>
    <row r="7" spans="1:8" x14ac:dyDescent="0.2">
      <c r="A7" s="19">
        <v>1450</v>
      </c>
      <c r="B7" s="20" t="s">
        <v>20</v>
      </c>
      <c r="C7" s="21" t="s">
        <v>21</v>
      </c>
      <c r="D7" s="22">
        <v>19.3</v>
      </c>
      <c r="E7" s="22"/>
      <c r="F7" s="23"/>
      <c r="G7" s="17">
        <f t="shared" si="0"/>
        <v>19.3</v>
      </c>
      <c r="H7" s="24">
        <f t="shared" si="1"/>
        <v>19.3</v>
      </c>
    </row>
    <row r="8" spans="1:8" x14ac:dyDescent="0.2">
      <c r="A8" s="19">
        <v>2460</v>
      </c>
      <c r="B8" s="20" t="s">
        <v>53</v>
      </c>
      <c r="C8" s="21" t="s">
        <v>681</v>
      </c>
      <c r="D8" s="22">
        <v>122.1</v>
      </c>
      <c r="E8" s="22"/>
      <c r="F8" s="23"/>
      <c r="G8" s="17">
        <f t="shared" si="0"/>
        <v>122.1</v>
      </c>
      <c r="H8" s="24">
        <f t="shared" si="1"/>
        <v>122.1</v>
      </c>
    </row>
    <row r="9" spans="1:8" x14ac:dyDescent="0.2">
      <c r="A9" s="19">
        <v>2960</v>
      </c>
      <c r="B9" s="20" t="s">
        <v>66</v>
      </c>
      <c r="C9" s="21" t="s">
        <v>67</v>
      </c>
      <c r="D9" s="22">
        <v>6.44</v>
      </c>
      <c r="E9" s="22"/>
      <c r="F9" s="23"/>
      <c r="G9" s="17">
        <f t="shared" si="0"/>
        <v>6.44</v>
      </c>
      <c r="H9" s="24">
        <f t="shared" si="1"/>
        <v>6.44</v>
      </c>
    </row>
    <row r="10" spans="1:8" x14ac:dyDescent="0.2">
      <c r="A10" s="19">
        <v>3260</v>
      </c>
      <c r="B10" s="20" t="s">
        <v>72</v>
      </c>
      <c r="C10" s="21" t="s">
        <v>73</v>
      </c>
      <c r="D10" s="22">
        <v>0.74</v>
      </c>
      <c r="E10" s="22"/>
      <c r="F10" s="23"/>
      <c r="G10" s="17">
        <f t="shared" si="0"/>
        <v>0.74</v>
      </c>
      <c r="H10" s="24">
        <f t="shared" si="1"/>
        <v>0.74</v>
      </c>
    </row>
    <row r="11" spans="1:8" ht="28" x14ac:dyDescent="0.2">
      <c r="A11" s="19">
        <v>3710</v>
      </c>
      <c r="B11" s="20" t="s">
        <v>85</v>
      </c>
      <c r="C11" s="21" t="s">
        <v>86</v>
      </c>
      <c r="D11" s="22">
        <v>16.329999999999998</v>
      </c>
      <c r="E11" s="22"/>
      <c r="F11" s="23"/>
      <c r="G11" s="17">
        <f t="shared" si="0"/>
        <v>16.329999999999998</v>
      </c>
      <c r="H11" s="24">
        <f t="shared" si="1"/>
        <v>16.329999999999998</v>
      </c>
    </row>
    <row r="12" spans="1:8" x14ac:dyDescent="0.2">
      <c r="A12" s="19">
        <v>4610</v>
      </c>
      <c r="B12" s="20" t="s">
        <v>89</v>
      </c>
      <c r="C12" s="21" t="s">
        <v>102</v>
      </c>
      <c r="D12" s="22">
        <v>37.5</v>
      </c>
      <c r="E12" s="22"/>
      <c r="F12" s="23"/>
      <c r="G12" s="17">
        <f t="shared" si="0"/>
        <v>37.5</v>
      </c>
      <c r="H12" s="24">
        <f t="shared" si="1"/>
        <v>37.5</v>
      </c>
    </row>
    <row r="13" spans="1:8" x14ac:dyDescent="0.2">
      <c r="A13" s="19">
        <v>4612</v>
      </c>
      <c r="B13" s="20" t="s">
        <v>89</v>
      </c>
      <c r="C13" s="21" t="s">
        <v>103</v>
      </c>
      <c r="D13" s="22">
        <v>0.74</v>
      </c>
      <c r="E13" s="22"/>
      <c r="F13" s="23"/>
      <c r="G13" s="17">
        <f t="shared" si="0"/>
        <v>0.74</v>
      </c>
      <c r="H13" s="24">
        <f t="shared" si="1"/>
        <v>0.74</v>
      </c>
    </row>
    <row r="14" spans="1:8" x14ac:dyDescent="0.2">
      <c r="A14" s="19">
        <v>5280</v>
      </c>
      <c r="B14" s="20" t="s">
        <v>125</v>
      </c>
      <c r="C14" s="21" t="s">
        <v>126</v>
      </c>
      <c r="D14" s="22">
        <v>2.37</v>
      </c>
      <c r="E14" s="22"/>
      <c r="F14" s="23"/>
      <c r="G14" s="17">
        <f t="shared" si="0"/>
        <v>2.37</v>
      </c>
      <c r="H14" s="24">
        <f t="shared" si="1"/>
        <v>2.37</v>
      </c>
    </row>
    <row r="15" spans="1:8" x14ac:dyDescent="0.2">
      <c r="A15" s="19">
        <v>5470</v>
      </c>
      <c r="B15" s="20" t="s">
        <v>136</v>
      </c>
      <c r="C15" s="21" t="s">
        <v>137</v>
      </c>
      <c r="D15" s="22">
        <v>25.58</v>
      </c>
      <c r="E15" s="22"/>
      <c r="F15" s="23"/>
      <c r="G15" s="17">
        <f t="shared" si="0"/>
        <v>25.58</v>
      </c>
      <c r="H15" s="24">
        <f t="shared" si="1"/>
        <v>25.58</v>
      </c>
    </row>
    <row r="16" spans="1:8" x14ac:dyDescent="0.2">
      <c r="A16" s="19">
        <v>5600</v>
      </c>
      <c r="B16" s="20" t="s">
        <v>142</v>
      </c>
      <c r="C16" s="21" t="s">
        <v>143</v>
      </c>
      <c r="D16" s="22">
        <v>1.48</v>
      </c>
      <c r="E16" s="22"/>
      <c r="F16" s="23"/>
      <c r="G16" s="17">
        <f t="shared" si="0"/>
        <v>1.48</v>
      </c>
      <c r="H16" s="24">
        <f t="shared" si="1"/>
        <v>1.48</v>
      </c>
    </row>
    <row r="17" spans="1:8" x14ac:dyDescent="0.2">
      <c r="A17" s="19">
        <v>5660</v>
      </c>
      <c r="B17" s="20" t="s">
        <v>150</v>
      </c>
      <c r="C17" s="21" t="s">
        <v>151</v>
      </c>
      <c r="D17" s="22">
        <v>15.05</v>
      </c>
      <c r="E17" s="22"/>
      <c r="F17" s="23"/>
      <c r="G17" s="17">
        <f t="shared" si="0"/>
        <v>15.05</v>
      </c>
      <c r="H17" s="24">
        <f t="shared" si="1"/>
        <v>15.05</v>
      </c>
    </row>
    <row r="18" spans="1:8" x14ac:dyDescent="0.2">
      <c r="A18" s="19">
        <v>5690</v>
      </c>
      <c r="B18" s="20" t="s">
        <v>152</v>
      </c>
      <c r="C18" s="21" t="s">
        <v>153</v>
      </c>
      <c r="D18" s="22">
        <v>6615.11</v>
      </c>
      <c r="E18" s="22"/>
      <c r="F18" s="23">
        <v>768.25</v>
      </c>
      <c r="G18" s="17">
        <f t="shared" si="0"/>
        <v>7383.36</v>
      </c>
      <c r="H18" s="24">
        <f t="shared" si="1"/>
        <v>7383.36</v>
      </c>
    </row>
    <row r="19" spans="1:8" x14ac:dyDescent="0.2">
      <c r="A19" s="19">
        <v>6292</v>
      </c>
      <c r="B19" s="20" t="s">
        <v>174</v>
      </c>
      <c r="C19" s="21" t="s">
        <v>175</v>
      </c>
      <c r="D19" s="22">
        <v>13.17</v>
      </c>
      <c r="E19" s="22"/>
      <c r="F19" s="23"/>
      <c r="G19" s="17">
        <f t="shared" si="0"/>
        <v>13.17</v>
      </c>
      <c r="H19" s="24">
        <f t="shared" si="1"/>
        <v>13.17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</row>
    <row r="21" spans="1:8" x14ac:dyDescent="0.2">
      <c r="A21" s="19">
        <v>6800</v>
      </c>
      <c r="B21" s="20" t="s">
        <v>190</v>
      </c>
      <c r="C21" s="21" t="s">
        <v>198</v>
      </c>
      <c r="D21" s="22">
        <v>14.5</v>
      </c>
      <c r="E21" s="22"/>
      <c r="F21" s="23"/>
      <c r="G21" s="17">
        <f t="shared" si="0"/>
        <v>14.5</v>
      </c>
      <c r="H21" s="24">
        <f t="shared" si="1"/>
        <v>14.5</v>
      </c>
    </row>
    <row r="22" spans="1:8" x14ac:dyDescent="0.2">
      <c r="A22" s="19">
        <v>8000</v>
      </c>
      <c r="B22" s="20" t="s">
        <v>272</v>
      </c>
      <c r="C22" s="21" t="s">
        <v>273</v>
      </c>
      <c r="D22" s="22">
        <v>10.44</v>
      </c>
      <c r="E22" s="22"/>
      <c r="F22" s="23"/>
      <c r="G22" s="17">
        <f t="shared" si="0"/>
        <v>10.44</v>
      </c>
      <c r="H22" s="24">
        <f t="shared" si="1"/>
        <v>10.44</v>
      </c>
    </row>
    <row r="23" spans="1:8" x14ac:dyDescent="0.2">
      <c r="A23" s="19">
        <v>8220</v>
      </c>
      <c r="B23" s="20" t="s">
        <v>289</v>
      </c>
      <c r="C23" s="21" t="s">
        <v>290</v>
      </c>
      <c r="D23" s="22">
        <v>8</v>
      </c>
      <c r="E23" s="22"/>
      <c r="F23" s="23"/>
      <c r="G23" s="17">
        <f t="shared" si="0"/>
        <v>8</v>
      </c>
      <c r="H23" s="24">
        <f t="shared" si="1"/>
        <v>8</v>
      </c>
    </row>
    <row r="24" spans="1:8" x14ac:dyDescent="0.2">
      <c r="A24" s="19">
        <v>8436</v>
      </c>
      <c r="B24" s="20" t="s">
        <v>296</v>
      </c>
      <c r="C24" s="21" t="s">
        <v>302</v>
      </c>
      <c r="D24" s="22">
        <v>7.5</v>
      </c>
      <c r="E24" s="22"/>
      <c r="F24" s="23"/>
      <c r="G24" s="17">
        <f t="shared" si="0"/>
        <v>7.5</v>
      </c>
      <c r="H24" s="24">
        <f t="shared" si="1"/>
        <v>7.5</v>
      </c>
    </row>
    <row r="25" spans="1:8" x14ac:dyDescent="0.2">
      <c r="A25" s="19">
        <v>8730</v>
      </c>
      <c r="B25" s="20" t="s">
        <v>305</v>
      </c>
      <c r="C25" s="21" t="s">
        <v>306</v>
      </c>
      <c r="D25" s="22">
        <v>12.8</v>
      </c>
      <c r="E25" s="22"/>
      <c r="F25" s="23"/>
      <c r="G25" s="17">
        <f t="shared" si="0"/>
        <v>12.8</v>
      </c>
      <c r="H25" s="24">
        <f t="shared" si="1"/>
        <v>12.8</v>
      </c>
    </row>
    <row r="26" spans="1:8" x14ac:dyDescent="0.2">
      <c r="A26" s="19">
        <v>9090</v>
      </c>
      <c r="B26" s="20" t="s">
        <v>326</v>
      </c>
      <c r="C26" s="21" t="s">
        <v>327</v>
      </c>
      <c r="D26" s="22">
        <v>13.54</v>
      </c>
      <c r="E26" s="22"/>
      <c r="F26" s="23"/>
      <c r="G26" s="17">
        <f t="shared" si="0"/>
        <v>13.54</v>
      </c>
      <c r="H26" s="24">
        <f t="shared" si="1"/>
        <v>13.54</v>
      </c>
    </row>
    <row r="27" spans="1:8" x14ac:dyDescent="0.2">
      <c r="A27" s="19">
        <v>121000</v>
      </c>
      <c r="B27" s="20" t="s">
        <v>345</v>
      </c>
      <c r="C27" s="21" t="s">
        <v>346</v>
      </c>
      <c r="D27" s="22">
        <v>1.48</v>
      </c>
      <c r="E27" s="22"/>
      <c r="F27" s="23"/>
      <c r="G27" s="17">
        <f t="shared" si="0"/>
        <v>1.48</v>
      </c>
      <c r="H27" s="24">
        <f t="shared" si="1"/>
        <v>1.48</v>
      </c>
    </row>
    <row r="28" spans="1:8" x14ac:dyDescent="0.2">
      <c r="A28" s="19">
        <v>130094</v>
      </c>
      <c r="B28" s="20" t="s">
        <v>390</v>
      </c>
      <c r="C28" s="21" t="s">
        <v>391</v>
      </c>
      <c r="D28" s="22">
        <v>1.48</v>
      </c>
      <c r="E28" s="22"/>
      <c r="F28" s="23"/>
      <c r="G28" s="17">
        <f t="shared" si="0"/>
        <v>1.48</v>
      </c>
      <c r="H28" s="24">
        <f t="shared" si="1"/>
        <v>1.48</v>
      </c>
    </row>
    <row r="29" spans="1:8" x14ac:dyDescent="0.2">
      <c r="A29" s="19">
        <v>130441</v>
      </c>
      <c r="B29" s="20" t="s">
        <v>416</v>
      </c>
      <c r="C29" s="21" t="s">
        <v>417</v>
      </c>
      <c r="D29" s="22">
        <v>2.96</v>
      </c>
      <c r="E29" s="22"/>
      <c r="F29" s="23"/>
      <c r="G29" s="17">
        <f t="shared" si="0"/>
        <v>2.96</v>
      </c>
      <c r="H29" s="24">
        <f t="shared" si="1"/>
        <v>2.96</v>
      </c>
    </row>
    <row r="30" spans="1:8" x14ac:dyDescent="0.2">
      <c r="A30" s="19">
        <v>130482</v>
      </c>
      <c r="B30" s="20" t="s">
        <v>400</v>
      </c>
      <c r="C30" s="21" t="s">
        <v>756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14.19</v>
      </c>
      <c r="E31" s="22"/>
      <c r="F31" s="23"/>
      <c r="G31" s="17">
        <f t="shared" si="0"/>
        <v>14.19</v>
      </c>
      <c r="H31" s="24">
        <f t="shared" si="1"/>
        <v>14.19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545.16999999999996</v>
      </c>
      <c r="E32" s="22"/>
      <c r="F32" s="23"/>
      <c r="G32" s="17">
        <f t="shared" si="0"/>
        <v>545.16999999999996</v>
      </c>
      <c r="H32" s="24">
        <f t="shared" si="1"/>
        <v>545.16999999999996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0.74</v>
      </c>
      <c r="E33" s="22"/>
      <c r="F33" s="23"/>
      <c r="G33" s="17">
        <f t="shared" si="0"/>
        <v>0.74</v>
      </c>
      <c r="H33" s="24">
        <f t="shared" si="1"/>
        <v>0.74</v>
      </c>
    </row>
    <row r="34" spans="1:8" x14ac:dyDescent="0.2">
      <c r="A34" s="19">
        <v>152010</v>
      </c>
      <c r="B34" s="20" t="s">
        <v>556</v>
      </c>
      <c r="C34" s="21" t="s">
        <v>557</v>
      </c>
      <c r="D34" s="22">
        <v>11.3</v>
      </c>
      <c r="E34" s="22"/>
      <c r="F34" s="23"/>
      <c r="G34" s="17">
        <f t="shared" si="0"/>
        <v>11.3</v>
      </c>
      <c r="H34" s="24">
        <f t="shared" si="1"/>
        <v>11.3</v>
      </c>
    </row>
    <row r="35" spans="1:8" x14ac:dyDescent="0.2">
      <c r="A35" s="19">
        <v>210246</v>
      </c>
      <c r="B35" s="20" t="s">
        <v>607</v>
      </c>
      <c r="C35" s="21" t="s">
        <v>782</v>
      </c>
      <c r="D35" s="22">
        <v>56.1</v>
      </c>
      <c r="E35" s="22"/>
      <c r="F35" s="23"/>
      <c r="G35" s="17">
        <f t="shared" si="0"/>
        <v>56.1</v>
      </c>
      <c r="H35" s="24">
        <f t="shared" si="1"/>
        <v>56.1</v>
      </c>
    </row>
    <row r="36" spans="1:8" x14ac:dyDescent="0.2">
      <c r="A36" s="19">
        <v>222520</v>
      </c>
      <c r="B36" s="20" t="s">
        <v>627</v>
      </c>
      <c r="C36" s="21" t="s">
        <v>779</v>
      </c>
      <c r="D36" s="22">
        <v>65.849999999999994</v>
      </c>
      <c r="E36" s="22"/>
      <c r="F36" s="23"/>
      <c r="G36" s="17">
        <f t="shared" si="0"/>
        <v>65.849999999999994</v>
      </c>
      <c r="H36" s="24">
        <f t="shared" si="1"/>
        <v>65.849999999999994</v>
      </c>
    </row>
    <row r="37" spans="1:8" x14ac:dyDescent="0.2">
      <c r="A37" s="19">
        <v>230201</v>
      </c>
      <c r="B37" s="20" t="s">
        <v>631</v>
      </c>
      <c r="C37" s="21" t="s">
        <v>632</v>
      </c>
      <c r="D37" s="22">
        <v>332.7</v>
      </c>
      <c r="E37" s="22"/>
      <c r="F37" s="23"/>
      <c r="G37" s="17">
        <f t="shared" si="0"/>
        <v>332.7</v>
      </c>
      <c r="H37" s="24">
        <f t="shared" si="1"/>
        <v>332.7</v>
      </c>
    </row>
    <row r="38" spans="1:8" x14ac:dyDescent="0.2">
      <c r="A38" s="19">
        <v>230202</v>
      </c>
      <c r="B38" s="20" t="s">
        <v>633</v>
      </c>
      <c r="C38" s="21" t="s">
        <v>634</v>
      </c>
      <c r="D38" s="22">
        <v>585.72</v>
      </c>
      <c r="E38" s="4">
        <v>8.9</v>
      </c>
      <c r="F38" s="23">
        <v>930.08</v>
      </c>
      <c r="G38" s="17">
        <f t="shared" si="0"/>
        <v>1524.7</v>
      </c>
      <c r="H38" s="24">
        <f t="shared" si="1"/>
        <v>1524.7</v>
      </c>
    </row>
    <row r="39" spans="1:8" x14ac:dyDescent="0.2">
      <c r="A39" s="19">
        <v>230203</v>
      </c>
      <c r="B39" s="20" t="s">
        <v>635</v>
      </c>
      <c r="C39" s="21" t="s">
        <v>636</v>
      </c>
      <c r="D39" s="22">
        <v>219.67</v>
      </c>
      <c r="E39" s="22"/>
      <c r="F39" s="23"/>
      <c r="G39" s="17">
        <f t="shared" si="0"/>
        <v>219.67</v>
      </c>
      <c r="H39" s="24">
        <f t="shared" si="1"/>
        <v>219.67</v>
      </c>
    </row>
    <row r="40" spans="1:8" x14ac:dyDescent="0.2">
      <c r="A40" s="19">
        <v>230208</v>
      </c>
      <c r="B40" s="20" t="s">
        <v>639</v>
      </c>
      <c r="C40" s="21" t="s">
        <v>640</v>
      </c>
      <c r="D40" s="22">
        <v>47.36</v>
      </c>
      <c r="E40" s="22"/>
      <c r="F40" s="23"/>
      <c r="G40" s="17">
        <f t="shared" si="0"/>
        <v>47.36</v>
      </c>
      <c r="H40" s="24">
        <f t="shared" si="1"/>
        <v>47.36</v>
      </c>
    </row>
    <row r="41" spans="1:8" ht="28" x14ac:dyDescent="0.2">
      <c r="A41" s="19" t="s">
        <v>718</v>
      </c>
      <c r="B41" s="20" t="s">
        <v>645</v>
      </c>
      <c r="C41" s="21" t="s">
        <v>719</v>
      </c>
      <c r="D41" s="22">
        <v>4.4400000000000004</v>
      </c>
      <c r="E41" s="22"/>
      <c r="F41" s="23"/>
      <c r="G41" s="17">
        <f t="shared" si="0"/>
        <v>4.4400000000000004</v>
      </c>
      <c r="H41" s="24">
        <f t="shared" si="1"/>
        <v>4.4400000000000004</v>
      </c>
    </row>
    <row r="42" spans="1:8" x14ac:dyDescent="0.2">
      <c r="A42" s="19">
        <v>814020</v>
      </c>
      <c r="B42" s="20" t="s">
        <v>647</v>
      </c>
      <c r="C42" s="21" t="s">
        <v>648</v>
      </c>
      <c r="D42" s="22">
        <v>14.06</v>
      </c>
      <c r="E42" s="22"/>
      <c r="F42" s="23"/>
      <c r="G42" s="17">
        <f t="shared" si="0"/>
        <v>14.06</v>
      </c>
      <c r="H42" s="24">
        <f t="shared" si="1"/>
        <v>14.06</v>
      </c>
    </row>
    <row r="43" spans="1:8" x14ac:dyDescent="0.2">
      <c r="A43" s="2"/>
      <c r="B43" s="2"/>
      <c r="C43" s="4"/>
      <c r="D43" s="32">
        <f>SUM(D5:D42)</f>
        <v>8862.6899999999987</v>
      </c>
      <c r="E43" s="32">
        <f>SUM(E5:E42)</f>
        <v>8.9</v>
      </c>
      <c r="F43" s="33">
        <f>SUM(F6:F42)</f>
        <v>1698.33</v>
      </c>
      <c r="G43" s="34">
        <f>SUM(G5:G42)</f>
        <v>10569.919999999998</v>
      </c>
      <c r="H43" s="35">
        <f>SUM(H5:H42)</f>
        <v>10569.919999999998</v>
      </c>
    </row>
    <row r="44" spans="1:8" x14ac:dyDescent="0.2">
      <c r="A44" s="2" t="s">
        <v>7</v>
      </c>
      <c r="B44" s="2"/>
      <c r="C44" s="4"/>
      <c r="D44" s="4"/>
      <c r="E44" s="4"/>
      <c r="F44" s="4" t="s">
        <v>7</v>
      </c>
      <c r="G44" s="36"/>
      <c r="H44" s="35"/>
    </row>
  </sheetData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6D0DB-8820-0C45-B68E-F94420479AF1}">
  <dimension ref="A1:H52"/>
  <sheetViews>
    <sheetView workbookViewId="0">
      <selection activeCell="L6" sqref="L6"/>
    </sheetView>
  </sheetViews>
  <sheetFormatPr baseColWidth="10" defaultRowHeight="15" x14ac:dyDescent="0.2"/>
  <cols>
    <col min="3" max="3" width="42.83203125" customWidth="1"/>
    <col min="4" max="4" width="10.83203125" style="42"/>
  </cols>
  <sheetData>
    <row r="1" spans="1:8" ht="26" customHeight="1" x14ac:dyDescent="0.2">
      <c r="A1" s="2"/>
      <c r="B1" s="2"/>
      <c r="C1" s="4"/>
      <c r="D1" s="38"/>
      <c r="E1" s="4"/>
      <c r="F1" s="4"/>
      <c r="G1" s="4"/>
      <c r="H1" s="4"/>
    </row>
    <row r="2" spans="1:8" ht="26" customHeight="1" x14ac:dyDescent="0.2">
      <c r="A2" s="37">
        <v>45992</v>
      </c>
      <c r="B2" s="2"/>
      <c r="C2" s="3"/>
      <c r="D2" s="38"/>
      <c r="E2" s="4"/>
      <c r="F2" s="4"/>
      <c r="G2" s="4"/>
      <c r="H2" s="4"/>
    </row>
    <row r="3" spans="1:8" ht="26" customHeight="1" thickBot="1" x14ac:dyDescent="0.25">
      <c r="A3" s="1"/>
      <c r="B3" s="2"/>
      <c r="C3" s="3"/>
      <c r="D3" s="38"/>
      <c r="E3" s="4"/>
      <c r="F3" s="4"/>
      <c r="G3" s="4"/>
      <c r="H3" s="4"/>
    </row>
    <row r="4" spans="1:8" ht="26" customHeight="1" thickBot="1" x14ac:dyDescent="0.25">
      <c r="A4" s="5" t="s">
        <v>1</v>
      </c>
      <c r="B4" s="6" t="s">
        <v>2</v>
      </c>
      <c r="C4" s="7" t="s">
        <v>3</v>
      </c>
      <c r="D4" s="39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6" customHeight="1" x14ac:dyDescent="0.2">
      <c r="A5" s="12">
        <v>1000</v>
      </c>
      <c r="B5" s="13" t="s">
        <v>8</v>
      </c>
      <c r="C5" s="14" t="s">
        <v>9</v>
      </c>
      <c r="D5" s="40">
        <v>13.54</v>
      </c>
      <c r="E5" s="15"/>
      <c r="F5" s="16"/>
      <c r="G5" s="17">
        <f t="shared" ref="G5:G50" si="0">SUM(D5:F5)</f>
        <v>13.54</v>
      </c>
      <c r="H5" s="18">
        <f>ROUND(G5,2)</f>
        <v>13.54</v>
      </c>
    </row>
    <row r="6" spans="1:8" ht="26" customHeight="1" x14ac:dyDescent="0.2">
      <c r="A6" s="19">
        <v>1400</v>
      </c>
      <c r="B6" s="20" t="s">
        <v>18</v>
      </c>
      <c r="C6" s="21" t="s">
        <v>19</v>
      </c>
      <c r="D6" s="41">
        <v>19.27</v>
      </c>
      <c r="E6" s="22"/>
      <c r="F6" s="23"/>
      <c r="G6" s="17">
        <f t="shared" si="0"/>
        <v>19.27</v>
      </c>
      <c r="H6" s="24">
        <f t="shared" ref="H6:H50" si="1">ROUND(G6,2)</f>
        <v>19.27</v>
      </c>
    </row>
    <row r="7" spans="1:8" ht="26" customHeight="1" x14ac:dyDescent="0.2">
      <c r="A7" s="19">
        <v>1450</v>
      </c>
      <c r="B7" s="20" t="s">
        <v>20</v>
      </c>
      <c r="C7" s="21" t="s">
        <v>21</v>
      </c>
      <c r="D7" s="41">
        <v>16.34</v>
      </c>
      <c r="E7" s="22"/>
      <c r="F7" s="23"/>
      <c r="G7" s="17">
        <f t="shared" si="0"/>
        <v>16.34</v>
      </c>
      <c r="H7" s="24">
        <f t="shared" si="1"/>
        <v>16.34</v>
      </c>
    </row>
    <row r="8" spans="1:8" ht="26" customHeight="1" x14ac:dyDescent="0.2">
      <c r="A8" s="19">
        <v>2460</v>
      </c>
      <c r="B8" s="20" t="s">
        <v>53</v>
      </c>
      <c r="C8" s="21" t="s">
        <v>681</v>
      </c>
      <c r="D8" s="41">
        <v>208.22</v>
      </c>
      <c r="E8" s="22"/>
      <c r="F8" s="23"/>
      <c r="G8" s="17">
        <f t="shared" si="0"/>
        <v>208.22</v>
      </c>
      <c r="H8" s="24">
        <f t="shared" si="1"/>
        <v>208.22</v>
      </c>
    </row>
    <row r="9" spans="1:8" ht="26" customHeight="1" x14ac:dyDescent="0.2">
      <c r="A9" s="19">
        <v>2960</v>
      </c>
      <c r="B9" s="20" t="s">
        <v>66</v>
      </c>
      <c r="C9" s="21" t="s">
        <v>67</v>
      </c>
      <c r="D9" s="41">
        <v>5.7</v>
      </c>
      <c r="E9" s="22"/>
      <c r="F9" s="23"/>
      <c r="G9" s="17">
        <f t="shared" si="0"/>
        <v>5.7</v>
      </c>
      <c r="H9" s="24">
        <f t="shared" si="1"/>
        <v>5.7</v>
      </c>
    </row>
    <row r="10" spans="1:8" ht="26" customHeight="1" x14ac:dyDescent="0.2">
      <c r="A10" s="19">
        <v>4610</v>
      </c>
      <c r="B10" s="20" t="s">
        <v>89</v>
      </c>
      <c r="C10" s="21" t="s">
        <v>102</v>
      </c>
      <c r="D10" s="41">
        <v>22.35</v>
      </c>
      <c r="E10" s="22"/>
      <c r="F10" s="23"/>
      <c r="G10" s="17">
        <f t="shared" si="0"/>
        <v>22.35</v>
      </c>
      <c r="H10" s="24">
        <f t="shared" si="1"/>
        <v>22.35</v>
      </c>
    </row>
    <row r="11" spans="1:8" ht="26" customHeight="1" x14ac:dyDescent="0.2">
      <c r="A11" s="19">
        <v>4612</v>
      </c>
      <c r="B11" s="20" t="s">
        <v>89</v>
      </c>
      <c r="C11" s="21" t="s">
        <v>103</v>
      </c>
      <c r="D11" s="41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6" customHeight="1" x14ac:dyDescent="0.2">
      <c r="A12" s="19">
        <v>4760</v>
      </c>
      <c r="B12" s="20" t="s">
        <v>110</v>
      </c>
      <c r="C12" s="21" t="s">
        <v>111</v>
      </c>
      <c r="D12" s="41">
        <v>0.74</v>
      </c>
      <c r="E12" s="22"/>
      <c r="F12" s="23"/>
      <c r="G12" s="17">
        <f t="shared" si="0"/>
        <v>0.74</v>
      </c>
      <c r="H12" s="24">
        <f t="shared" si="1"/>
        <v>0.74</v>
      </c>
    </row>
    <row r="13" spans="1:8" ht="26" customHeight="1" x14ac:dyDescent="0.2">
      <c r="A13" s="19">
        <v>5006</v>
      </c>
      <c r="B13" s="20" t="s">
        <v>120</v>
      </c>
      <c r="C13" s="21" t="s">
        <v>706</v>
      </c>
      <c r="D13" s="41">
        <v>59.2</v>
      </c>
      <c r="E13" s="22"/>
      <c r="F13" s="23"/>
      <c r="G13" s="17">
        <f t="shared" si="0"/>
        <v>59.2</v>
      </c>
      <c r="H13" s="24">
        <f t="shared" si="1"/>
        <v>59.2</v>
      </c>
    </row>
    <row r="14" spans="1:8" ht="26" customHeight="1" x14ac:dyDescent="0.2">
      <c r="A14" s="19">
        <v>5280</v>
      </c>
      <c r="B14" s="20" t="s">
        <v>125</v>
      </c>
      <c r="C14" s="21" t="s">
        <v>126</v>
      </c>
      <c r="D14" s="41">
        <v>21.74</v>
      </c>
      <c r="E14" s="22"/>
      <c r="F14" s="23"/>
      <c r="G14" s="17">
        <f t="shared" si="0"/>
        <v>21.74</v>
      </c>
      <c r="H14" s="24">
        <f t="shared" si="1"/>
        <v>21.74</v>
      </c>
    </row>
    <row r="15" spans="1:8" ht="26" customHeight="1" x14ac:dyDescent="0.2">
      <c r="A15" s="19">
        <v>5660</v>
      </c>
      <c r="B15" s="20" t="s">
        <v>150</v>
      </c>
      <c r="C15" s="21" t="s">
        <v>151</v>
      </c>
      <c r="D15" s="41">
        <v>78.290000000000006</v>
      </c>
      <c r="E15" s="22"/>
      <c r="F15" s="23"/>
      <c r="G15" s="17">
        <f t="shared" si="0"/>
        <v>78.290000000000006</v>
      </c>
      <c r="H15" s="24">
        <f t="shared" si="1"/>
        <v>78.290000000000006</v>
      </c>
    </row>
    <row r="16" spans="1:8" ht="26" customHeight="1" x14ac:dyDescent="0.2">
      <c r="A16" s="19">
        <v>5690</v>
      </c>
      <c r="B16" s="20" t="s">
        <v>152</v>
      </c>
      <c r="C16" s="21" t="s">
        <v>153</v>
      </c>
      <c r="D16" s="41">
        <v>6857.61</v>
      </c>
      <c r="E16" s="22"/>
      <c r="F16" s="23">
        <v>465.1</v>
      </c>
      <c r="G16" s="17">
        <f t="shared" si="0"/>
        <v>7322.71</v>
      </c>
      <c r="H16" s="24">
        <f t="shared" si="1"/>
        <v>7322.71</v>
      </c>
    </row>
    <row r="17" spans="1:8" ht="26" customHeight="1" x14ac:dyDescent="0.2">
      <c r="A17" s="19">
        <v>5760</v>
      </c>
      <c r="B17" s="20" t="s">
        <v>154</v>
      </c>
      <c r="C17" s="21" t="s">
        <v>155</v>
      </c>
      <c r="D17" s="41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ht="26" customHeight="1" x14ac:dyDescent="0.2">
      <c r="A18" s="19">
        <v>6292</v>
      </c>
      <c r="B18" s="20" t="s">
        <v>174</v>
      </c>
      <c r="C18" s="21" t="s">
        <v>175</v>
      </c>
      <c r="D18" s="41">
        <v>27.54</v>
      </c>
      <c r="E18" s="22"/>
      <c r="F18" s="23"/>
      <c r="G18" s="17">
        <f t="shared" si="0"/>
        <v>27.54</v>
      </c>
      <c r="H18" s="24">
        <f t="shared" si="1"/>
        <v>27.54</v>
      </c>
    </row>
    <row r="19" spans="1:8" ht="26" customHeight="1" x14ac:dyDescent="0.2">
      <c r="A19" s="19">
        <v>6610</v>
      </c>
      <c r="B19" s="20" t="s">
        <v>190</v>
      </c>
      <c r="C19" s="21" t="s">
        <v>196</v>
      </c>
      <c r="D19" s="41">
        <v>7.4</v>
      </c>
      <c r="E19" s="22"/>
      <c r="F19" s="23"/>
      <c r="G19" s="17">
        <f t="shared" si="0"/>
        <v>7.4</v>
      </c>
      <c r="H19" s="24">
        <f t="shared" si="1"/>
        <v>7.4</v>
      </c>
    </row>
    <row r="20" spans="1:8" ht="26" customHeight="1" x14ac:dyDescent="0.2">
      <c r="A20" s="19">
        <v>6670</v>
      </c>
      <c r="B20" s="20" t="s">
        <v>190</v>
      </c>
      <c r="C20" s="21" t="s">
        <v>197</v>
      </c>
      <c r="D20" s="41">
        <v>8.8800000000000008</v>
      </c>
      <c r="E20" s="22"/>
      <c r="F20" s="23"/>
      <c r="G20" s="17">
        <f t="shared" si="0"/>
        <v>8.8800000000000008</v>
      </c>
      <c r="H20" s="24">
        <f t="shared" si="1"/>
        <v>8.8800000000000008</v>
      </c>
    </row>
    <row r="21" spans="1:8" ht="26" customHeight="1" x14ac:dyDescent="0.2">
      <c r="A21" s="19">
        <v>6800</v>
      </c>
      <c r="B21" s="20" t="s">
        <v>190</v>
      </c>
      <c r="C21" s="21" t="s">
        <v>198</v>
      </c>
      <c r="D21" s="41">
        <v>136.94999999999999</v>
      </c>
      <c r="E21" s="22"/>
      <c r="F21" s="23"/>
      <c r="G21" s="17">
        <f t="shared" si="0"/>
        <v>136.94999999999999</v>
      </c>
      <c r="H21" s="24">
        <f t="shared" si="1"/>
        <v>136.94999999999999</v>
      </c>
    </row>
    <row r="22" spans="1:8" ht="26" customHeight="1" x14ac:dyDescent="0.2">
      <c r="A22" s="19">
        <v>6980</v>
      </c>
      <c r="B22" s="20" t="s">
        <v>212</v>
      </c>
      <c r="C22" s="21" t="s">
        <v>213</v>
      </c>
      <c r="D22" s="41">
        <v>1.48</v>
      </c>
      <c r="E22" s="22"/>
      <c r="F22" s="23"/>
      <c r="G22" s="17">
        <f t="shared" si="0"/>
        <v>1.48</v>
      </c>
      <c r="H22" s="24">
        <f t="shared" si="1"/>
        <v>1.48</v>
      </c>
    </row>
    <row r="23" spans="1:8" ht="26" customHeight="1" x14ac:dyDescent="0.2">
      <c r="A23" s="19">
        <v>7020</v>
      </c>
      <c r="B23" s="20" t="s">
        <v>214</v>
      </c>
      <c r="C23" s="21" t="s">
        <v>215</v>
      </c>
      <c r="D23" s="41">
        <v>6.52</v>
      </c>
      <c r="E23" s="22"/>
      <c r="F23" s="23"/>
      <c r="G23" s="17">
        <f t="shared" si="0"/>
        <v>6.52</v>
      </c>
      <c r="H23" s="24">
        <f t="shared" si="1"/>
        <v>6.52</v>
      </c>
    </row>
    <row r="24" spans="1:8" ht="26" customHeight="1" x14ac:dyDescent="0.2">
      <c r="A24" s="19">
        <v>7140</v>
      </c>
      <c r="B24" s="20" t="s">
        <v>220</v>
      </c>
      <c r="C24" s="21" t="s">
        <v>221</v>
      </c>
      <c r="D24" s="41">
        <v>95</v>
      </c>
      <c r="E24" s="22"/>
      <c r="F24" s="23"/>
      <c r="G24" s="17">
        <f t="shared" si="0"/>
        <v>95</v>
      </c>
      <c r="H24" s="24">
        <f t="shared" si="1"/>
        <v>95</v>
      </c>
    </row>
    <row r="25" spans="1:8" ht="26" customHeight="1" x14ac:dyDescent="0.2">
      <c r="A25" s="19">
        <v>7354</v>
      </c>
      <c r="B25" s="20" t="s">
        <v>238</v>
      </c>
      <c r="C25" s="21" t="s">
        <v>239</v>
      </c>
      <c r="D25" s="41">
        <v>246.8</v>
      </c>
      <c r="E25" s="22"/>
      <c r="F25" s="23"/>
      <c r="G25" s="17">
        <f t="shared" si="0"/>
        <v>246.8</v>
      </c>
      <c r="H25" s="24">
        <f t="shared" si="1"/>
        <v>246.8</v>
      </c>
    </row>
    <row r="26" spans="1:8" ht="26" customHeight="1" x14ac:dyDescent="0.2">
      <c r="A26" s="19">
        <v>7459</v>
      </c>
      <c r="B26" s="20" t="s">
        <v>230</v>
      </c>
      <c r="C26" s="21" t="s">
        <v>675</v>
      </c>
      <c r="D26" s="41">
        <v>124.32</v>
      </c>
      <c r="E26" s="22"/>
      <c r="F26" s="23"/>
      <c r="G26" s="17">
        <f t="shared" si="0"/>
        <v>124.32</v>
      </c>
      <c r="H26" s="24">
        <f t="shared" si="1"/>
        <v>124.32</v>
      </c>
    </row>
    <row r="27" spans="1:8" ht="26" customHeight="1" x14ac:dyDescent="0.2">
      <c r="A27" s="19">
        <v>7490</v>
      </c>
      <c r="B27" s="20" t="s">
        <v>257</v>
      </c>
      <c r="C27" s="21" t="s">
        <v>258</v>
      </c>
      <c r="D27" s="41">
        <v>3.7</v>
      </c>
      <c r="E27" s="22"/>
      <c r="F27" s="23"/>
      <c r="G27" s="17">
        <f t="shared" si="0"/>
        <v>3.7</v>
      </c>
      <c r="H27" s="24">
        <f t="shared" si="1"/>
        <v>3.7</v>
      </c>
    </row>
    <row r="28" spans="1:8" ht="26" customHeight="1" x14ac:dyDescent="0.2">
      <c r="A28" s="19">
        <v>7570</v>
      </c>
      <c r="B28" s="20" t="s">
        <v>263</v>
      </c>
      <c r="C28" s="21" t="s">
        <v>264</v>
      </c>
      <c r="D28" s="41">
        <v>11.3</v>
      </c>
      <c r="E28" s="22"/>
      <c r="F28" s="23"/>
      <c r="G28" s="17">
        <f t="shared" si="0"/>
        <v>11.3</v>
      </c>
      <c r="H28" s="24">
        <f t="shared" si="1"/>
        <v>11.3</v>
      </c>
    </row>
    <row r="29" spans="1:8" ht="26" customHeight="1" x14ac:dyDescent="0.2">
      <c r="A29" s="19">
        <v>8730</v>
      </c>
      <c r="B29" s="20" t="s">
        <v>305</v>
      </c>
      <c r="C29" s="21" t="s">
        <v>306</v>
      </c>
      <c r="D29" s="41">
        <v>14.4</v>
      </c>
      <c r="E29" s="22"/>
      <c r="F29" s="23"/>
      <c r="G29" s="17">
        <f t="shared" si="0"/>
        <v>14.4</v>
      </c>
      <c r="H29" s="24">
        <f t="shared" si="1"/>
        <v>14.4</v>
      </c>
    </row>
    <row r="30" spans="1:8" ht="26" customHeight="1" x14ac:dyDescent="0.2">
      <c r="A30" s="19">
        <v>8890</v>
      </c>
      <c r="B30" s="20" t="s">
        <v>310</v>
      </c>
      <c r="C30" s="21" t="s">
        <v>311</v>
      </c>
      <c r="D30" s="41">
        <v>2.17</v>
      </c>
      <c r="E30" s="22"/>
      <c r="F30" s="23"/>
      <c r="G30" s="17">
        <f t="shared" si="0"/>
        <v>2.17</v>
      </c>
      <c r="H30" s="24">
        <f t="shared" si="1"/>
        <v>2.17</v>
      </c>
    </row>
    <row r="31" spans="1:8" ht="26" customHeight="1" x14ac:dyDescent="0.2">
      <c r="A31" s="19">
        <v>130094</v>
      </c>
      <c r="B31" s="20" t="s">
        <v>390</v>
      </c>
      <c r="C31" s="21" t="s">
        <v>391</v>
      </c>
      <c r="D31" s="41">
        <v>0.74</v>
      </c>
      <c r="E31" s="22"/>
      <c r="F31" s="23"/>
      <c r="G31" s="17">
        <f t="shared" si="0"/>
        <v>0.74</v>
      </c>
      <c r="H31" s="24">
        <f t="shared" si="1"/>
        <v>0.74</v>
      </c>
    </row>
    <row r="32" spans="1:8" ht="26" customHeight="1" x14ac:dyDescent="0.2">
      <c r="A32" s="19">
        <v>130421</v>
      </c>
      <c r="B32" s="20" t="s">
        <v>412</v>
      </c>
      <c r="C32" s="21" t="s">
        <v>413</v>
      </c>
      <c r="D32" s="41">
        <v>22.05</v>
      </c>
      <c r="E32" s="22"/>
      <c r="F32" s="23"/>
      <c r="G32" s="17">
        <f t="shared" si="0"/>
        <v>22.05</v>
      </c>
      <c r="H32" s="24">
        <f t="shared" si="1"/>
        <v>22.05</v>
      </c>
    </row>
    <row r="33" spans="1:8" ht="26" customHeight="1" x14ac:dyDescent="0.2">
      <c r="A33" s="19">
        <v>130441</v>
      </c>
      <c r="B33" s="20" t="s">
        <v>416</v>
      </c>
      <c r="C33" s="21" t="s">
        <v>417</v>
      </c>
      <c r="D33" s="41">
        <v>2.96</v>
      </c>
      <c r="E33" s="22"/>
      <c r="F33" s="23"/>
      <c r="G33" s="17">
        <f t="shared" si="0"/>
        <v>2.96</v>
      </c>
      <c r="H33" s="24">
        <f t="shared" si="1"/>
        <v>2.96</v>
      </c>
    </row>
    <row r="34" spans="1:8" ht="26" customHeight="1" x14ac:dyDescent="0.2">
      <c r="A34" s="19">
        <v>130482</v>
      </c>
      <c r="B34" s="20" t="s">
        <v>400</v>
      </c>
      <c r="C34" s="21" t="s">
        <v>756</v>
      </c>
      <c r="D34" s="41">
        <v>2.2200000000000002</v>
      </c>
      <c r="E34" s="22"/>
      <c r="F34" s="23"/>
      <c r="G34" s="17">
        <f t="shared" si="0"/>
        <v>2.2200000000000002</v>
      </c>
      <c r="H34" s="24">
        <f t="shared" si="1"/>
        <v>2.2200000000000002</v>
      </c>
    </row>
    <row r="35" spans="1:8" ht="26" customHeight="1" x14ac:dyDescent="0.2">
      <c r="A35" s="19">
        <v>130520</v>
      </c>
      <c r="B35" s="20" t="s">
        <v>430</v>
      </c>
      <c r="C35" s="21" t="s">
        <v>441</v>
      </c>
      <c r="D35" s="41">
        <v>51.3</v>
      </c>
      <c r="E35" s="22"/>
      <c r="F35" s="23"/>
      <c r="G35" s="17">
        <f t="shared" si="0"/>
        <v>51.3</v>
      </c>
      <c r="H35" s="24">
        <f t="shared" si="1"/>
        <v>51.3</v>
      </c>
    </row>
    <row r="36" spans="1:8" ht="26" customHeight="1" x14ac:dyDescent="0.2">
      <c r="A36" s="19">
        <v>130554</v>
      </c>
      <c r="B36" s="20" t="s">
        <v>436</v>
      </c>
      <c r="C36" s="21" t="s">
        <v>770</v>
      </c>
      <c r="D36" s="41">
        <v>5.18</v>
      </c>
      <c r="E36" s="22"/>
      <c r="F36" s="23"/>
      <c r="G36" s="17">
        <f t="shared" si="0"/>
        <v>5.18</v>
      </c>
      <c r="H36" s="24">
        <f t="shared" si="1"/>
        <v>5.18</v>
      </c>
    </row>
    <row r="37" spans="1:8" ht="26" customHeight="1" x14ac:dyDescent="0.2">
      <c r="A37" s="19">
        <v>130601</v>
      </c>
      <c r="B37" s="20" t="s">
        <v>440</v>
      </c>
      <c r="C37" s="21" t="s">
        <v>441</v>
      </c>
      <c r="D37" s="41">
        <v>23.95</v>
      </c>
      <c r="E37" s="22"/>
      <c r="F37" s="23"/>
      <c r="G37" s="17">
        <f t="shared" si="0"/>
        <v>23.95</v>
      </c>
      <c r="H37" s="24">
        <f t="shared" si="1"/>
        <v>23.95</v>
      </c>
    </row>
    <row r="38" spans="1:8" ht="26" customHeight="1" x14ac:dyDescent="0.2">
      <c r="A38" s="19">
        <v>130880</v>
      </c>
      <c r="B38" s="20" t="s">
        <v>515</v>
      </c>
      <c r="C38" s="21" t="s">
        <v>516</v>
      </c>
      <c r="D38" s="41">
        <v>489.31</v>
      </c>
      <c r="E38" s="22"/>
      <c r="F38" s="23"/>
      <c r="G38" s="17">
        <f t="shared" si="0"/>
        <v>489.31</v>
      </c>
      <c r="H38" s="24">
        <f t="shared" si="1"/>
        <v>489.31</v>
      </c>
    </row>
    <row r="39" spans="1:8" ht="26" customHeight="1" x14ac:dyDescent="0.2">
      <c r="A39" s="19">
        <v>150000</v>
      </c>
      <c r="B39" s="20" t="s">
        <v>522</v>
      </c>
      <c r="C39" s="21" t="s">
        <v>523</v>
      </c>
      <c r="D39" s="41">
        <v>1.48</v>
      </c>
      <c r="E39" s="22"/>
      <c r="F39" s="23"/>
      <c r="G39" s="17">
        <f t="shared" si="0"/>
        <v>1.48</v>
      </c>
      <c r="H39" s="24">
        <f t="shared" si="1"/>
        <v>1.48</v>
      </c>
    </row>
    <row r="40" spans="1:8" ht="26" customHeight="1" x14ac:dyDescent="0.2">
      <c r="A40" s="19">
        <v>150020</v>
      </c>
      <c r="B40" s="20" t="s">
        <v>534</v>
      </c>
      <c r="C40" s="21" t="s">
        <v>535</v>
      </c>
      <c r="D40" s="41">
        <v>109.95</v>
      </c>
      <c r="E40" s="22"/>
      <c r="F40" s="23"/>
      <c r="G40" s="17">
        <f t="shared" si="0"/>
        <v>109.95</v>
      </c>
      <c r="H40" s="24">
        <f t="shared" si="1"/>
        <v>109.95</v>
      </c>
    </row>
    <row r="41" spans="1:8" ht="26" customHeight="1" x14ac:dyDescent="0.2">
      <c r="A41" s="19">
        <v>152010</v>
      </c>
      <c r="B41" s="20" t="s">
        <v>556</v>
      </c>
      <c r="C41" s="21" t="s">
        <v>557</v>
      </c>
      <c r="D41" s="41">
        <v>15</v>
      </c>
      <c r="E41" s="22"/>
      <c r="F41" s="23"/>
      <c r="G41" s="17">
        <f t="shared" si="0"/>
        <v>15</v>
      </c>
      <c r="H41" s="24">
        <f t="shared" si="1"/>
        <v>15</v>
      </c>
    </row>
    <row r="42" spans="1:8" ht="26" customHeight="1" x14ac:dyDescent="0.2">
      <c r="A42" s="19">
        <v>152012</v>
      </c>
      <c r="B42" s="20" t="s">
        <v>560</v>
      </c>
      <c r="C42" s="21" t="s">
        <v>561</v>
      </c>
      <c r="D42" s="41">
        <v>37.74</v>
      </c>
      <c r="E42" s="22"/>
      <c r="F42" s="23"/>
      <c r="G42" s="17">
        <f t="shared" si="0"/>
        <v>37.74</v>
      </c>
      <c r="H42" s="24">
        <f t="shared" si="1"/>
        <v>37.74</v>
      </c>
    </row>
    <row r="43" spans="1:8" ht="26" customHeight="1" x14ac:dyDescent="0.2">
      <c r="A43" s="19">
        <v>210246</v>
      </c>
      <c r="B43" s="20" t="s">
        <v>607</v>
      </c>
      <c r="C43" s="21" t="s">
        <v>782</v>
      </c>
      <c r="D43" s="41">
        <v>98.9</v>
      </c>
      <c r="E43" s="22"/>
      <c r="F43" s="23"/>
      <c r="G43" s="17">
        <f t="shared" si="0"/>
        <v>98.9</v>
      </c>
      <c r="H43" s="24">
        <f t="shared" si="1"/>
        <v>98.9</v>
      </c>
    </row>
    <row r="44" spans="1:8" ht="26" customHeight="1" x14ac:dyDescent="0.2">
      <c r="A44" s="19">
        <v>222540</v>
      </c>
      <c r="B44" s="20" t="s">
        <v>633</v>
      </c>
      <c r="C44" s="21" t="s">
        <v>783</v>
      </c>
      <c r="D44" s="41">
        <v>21.95</v>
      </c>
      <c r="E44" s="22"/>
      <c r="F44" s="23"/>
      <c r="G44" s="17">
        <f t="shared" si="0"/>
        <v>21.95</v>
      </c>
      <c r="H44" s="24">
        <f t="shared" si="1"/>
        <v>21.95</v>
      </c>
    </row>
    <row r="45" spans="1:8" ht="26" customHeight="1" x14ac:dyDescent="0.2">
      <c r="A45" s="19">
        <v>230201</v>
      </c>
      <c r="B45" s="20" t="s">
        <v>631</v>
      </c>
      <c r="C45" s="21" t="s">
        <v>632</v>
      </c>
      <c r="D45" s="41">
        <v>214.01</v>
      </c>
      <c r="E45" s="22"/>
      <c r="F45" s="23"/>
      <c r="G45" s="17">
        <f t="shared" si="0"/>
        <v>214.01</v>
      </c>
      <c r="H45" s="24">
        <f t="shared" si="1"/>
        <v>214.01</v>
      </c>
    </row>
    <row r="46" spans="1:8" ht="26" customHeight="1" x14ac:dyDescent="0.2">
      <c r="A46" s="19">
        <v>230202</v>
      </c>
      <c r="B46" s="20" t="s">
        <v>633</v>
      </c>
      <c r="C46" s="21" t="s">
        <v>634</v>
      </c>
      <c r="D46" s="41">
        <v>742.27</v>
      </c>
      <c r="E46" s="4">
        <v>48.24</v>
      </c>
      <c r="F46" s="23">
        <v>2815.95</v>
      </c>
      <c r="G46" s="17">
        <f t="shared" si="0"/>
        <v>3606.46</v>
      </c>
      <c r="H46" s="24">
        <f t="shared" si="1"/>
        <v>3606.46</v>
      </c>
    </row>
    <row r="47" spans="1:8" ht="26" customHeight="1" x14ac:dyDescent="0.2">
      <c r="A47" s="19">
        <v>230203</v>
      </c>
      <c r="B47" s="20" t="s">
        <v>635</v>
      </c>
      <c r="C47" s="21" t="s">
        <v>636</v>
      </c>
      <c r="D47" s="41">
        <v>73.28</v>
      </c>
      <c r="E47" s="22"/>
      <c r="F47" s="23"/>
      <c r="G47" s="17">
        <f t="shared" si="0"/>
        <v>73.28</v>
      </c>
      <c r="H47" s="24">
        <f t="shared" si="1"/>
        <v>73.28</v>
      </c>
    </row>
    <row r="48" spans="1:8" ht="26" customHeight="1" x14ac:dyDescent="0.2">
      <c r="A48" s="19">
        <v>230208</v>
      </c>
      <c r="B48" s="20" t="s">
        <v>639</v>
      </c>
      <c r="C48" s="21" t="s">
        <v>640</v>
      </c>
      <c r="D48" s="41">
        <v>139.12</v>
      </c>
      <c r="E48" s="22"/>
      <c r="F48" s="23"/>
      <c r="G48" s="17">
        <f t="shared" si="0"/>
        <v>139.12</v>
      </c>
      <c r="H48" s="24">
        <f t="shared" si="1"/>
        <v>139.12</v>
      </c>
    </row>
    <row r="49" spans="1:8" ht="26" customHeight="1" x14ac:dyDescent="0.2">
      <c r="A49" s="19" t="s">
        <v>718</v>
      </c>
      <c r="B49" s="20" t="s">
        <v>645</v>
      </c>
      <c r="C49" s="21" t="s">
        <v>719</v>
      </c>
      <c r="D49" s="41">
        <v>4.4400000000000004</v>
      </c>
      <c r="E49" s="22"/>
      <c r="F49" s="23"/>
      <c r="G49" s="17">
        <f t="shared" si="0"/>
        <v>4.4400000000000004</v>
      </c>
      <c r="H49" s="24">
        <f t="shared" si="1"/>
        <v>4.4400000000000004</v>
      </c>
    </row>
    <row r="50" spans="1:8" ht="26" customHeight="1" x14ac:dyDescent="0.2">
      <c r="A50" s="19">
        <v>814020</v>
      </c>
      <c r="B50" s="20" t="s">
        <v>651</v>
      </c>
      <c r="C50" s="21" t="s">
        <v>777</v>
      </c>
      <c r="D50" s="41">
        <v>14.06</v>
      </c>
      <c r="E50" s="22"/>
      <c r="F50" s="23"/>
      <c r="G50" s="17">
        <f t="shared" si="0"/>
        <v>14.06</v>
      </c>
      <c r="H50" s="24">
        <f t="shared" si="1"/>
        <v>14.06</v>
      </c>
    </row>
    <row r="51" spans="1:8" ht="26" customHeight="1" x14ac:dyDescent="0.2">
      <c r="A51" s="2"/>
      <c r="B51" s="2"/>
      <c r="C51" s="4"/>
      <c r="D51" s="38">
        <v>10061.59</v>
      </c>
      <c r="E51" s="32">
        <f>SUM(E5:E50)</f>
        <v>48.24</v>
      </c>
      <c r="F51" s="33">
        <f>SUM(F6:F50)</f>
        <v>3281.0499999999997</v>
      </c>
      <c r="G51" s="34">
        <f>SUM(G5:G50)</f>
        <v>13390.879999999997</v>
      </c>
      <c r="H51" s="35">
        <f>SUM(H5:H50)</f>
        <v>13390.879999999997</v>
      </c>
    </row>
    <row r="52" spans="1:8" ht="26" customHeight="1" x14ac:dyDescent="0.2">
      <c r="A52" s="2" t="s">
        <v>7</v>
      </c>
      <c r="B52" s="2"/>
      <c r="C52" s="4"/>
      <c r="D52" s="38">
        <v>1061.5899999999999</v>
      </c>
      <c r="E52" s="4"/>
      <c r="F52" s="4" t="s">
        <v>7</v>
      </c>
      <c r="G52" s="36"/>
      <c r="H52" s="35"/>
    </row>
  </sheetData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C5579-EB83-CE4D-BE09-44409B708591}">
  <dimension ref="A1:H49"/>
  <sheetViews>
    <sheetView tabSelected="1" workbookViewId="0">
      <selection activeCell="K29" sqref="K29"/>
    </sheetView>
  </sheetViews>
  <sheetFormatPr baseColWidth="10" defaultRowHeight="15" x14ac:dyDescent="0.2"/>
  <cols>
    <col min="1" max="1" width="10.83203125" style="51"/>
    <col min="2" max="2" width="13.1640625" style="51" customWidth="1"/>
    <col min="3" max="3" width="32.5" customWidth="1"/>
  </cols>
  <sheetData>
    <row r="1" spans="1:8" x14ac:dyDescent="0.2">
      <c r="A1" s="43"/>
      <c r="B1" s="43"/>
      <c r="C1" s="4"/>
      <c r="D1" s="4"/>
      <c r="E1" s="4"/>
      <c r="F1" s="4"/>
      <c r="G1" s="4"/>
      <c r="H1" s="4"/>
    </row>
    <row r="2" spans="1:8" ht="19" x14ac:dyDescent="0.2">
      <c r="A2" s="44">
        <v>46023</v>
      </c>
      <c r="B2" s="43"/>
      <c r="C2" s="3"/>
      <c r="D2" s="4"/>
      <c r="E2" s="4"/>
      <c r="F2" s="4"/>
      <c r="G2" s="4"/>
      <c r="H2" s="4"/>
    </row>
    <row r="3" spans="1:8" ht="20" thickBot="1" x14ac:dyDescent="0.25">
      <c r="A3" s="45"/>
      <c r="B3" s="43"/>
      <c r="C3" s="3"/>
      <c r="D3" s="4"/>
      <c r="E3" s="4"/>
      <c r="F3" s="4"/>
      <c r="G3" s="4"/>
      <c r="H3" s="4"/>
    </row>
    <row r="4" spans="1:8" ht="16" thickBot="1" x14ac:dyDescent="0.25">
      <c r="A4" s="46" t="s">
        <v>1</v>
      </c>
      <c r="B4" s="7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47">
        <v>1000</v>
      </c>
      <c r="B5" s="48" t="s">
        <v>8</v>
      </c>
      <c r="C5" s="14" t="s">
        <v>9</v>
      </c>
      <c r="D5" s="15">
        <v>2.2200000000000002</v>
      </c>
      <c r="E5" s="15"/>
      <c r="F5" s="16"/>
      <c r="G5" s="17">
        <f t="shared" ref="G5:G47" si="0">SUM(D5:F5)</f>
        <v>2.2200000000000002</v>
      </c>
      <c r="H5" s="18">
        <f>ROUND(G5,2)</f>
        <v>2.2200000000000002</v>
      </c>
    </row>
    <row r="6" spans="1:8" x14ac:dyDescent="0.2">
      <c r="A6" s="49">
        <v>1350</v>
      </c>
      <c r="B6" s="50" t="s">
        <v>15</v>
      </c>
      <c r="C6" s="21" t="s">
        <v>16</v>
      </c>
      <c r="D6" s="22">
        <v>4.2699999999999996</v>
      </c>
      <c r="E6" s="22"/>
      <c r="F6" s="23"/>
      <c r="G6" s="17">
        <f t="shared" si="0"/>
        <v>4.2699999999999996</v>
      </c>
      <c r="H6" s="24">
        <f t="shared" ref="H6:H47" si="1">ROUND(G6,2)</f>
        <v>4.2699999999999996</v>
      </c>
    </row>
    <row r="7" spans="1:8" x14ac:dyDescent="0.2">
      <c r="A7" s="49">
        <v>1450</v>
      </c>
      <c r="B7" s="50" t="s">
        <v>20</v>
      </c>
      <c r="C7" s="21" t="s">
        <v>21</v>
      </c>
      <c r="D7" s="22">
        <v>151.33000000000001</v>
      </c>
      <c r="E7" s="22"/>
      <c r="F7" s="23"/>
      <c r="G7" s="17">
        <f t="shared" si="0"/>
        <v>151.33000000000001</v>
      </c>
      <c r="H7" s="24">
        <f t="shared" si="1"/>
        <v>151.33000000000001</v>
      </c>
    </row>
    <row r="8" spans="1:8" x14ac:dyDescent="0.2">
      <c r="A8" s="49">
        <v>2140</v>
      </c>
      <c r="B8" s="50" t="s">
        <v>42</v>
      </c>
      <c r="C8" s="21" t="s">
        <v>43</v>
      </c>
      <c r="D8" s="22">
        <v>190.18</v>
      </c>
      <c r="E8" s="22"/>
      <c r="F8" s="23"/>
      <c r="G8" s="17">
        <f t="shared" si="0"/>
        <v>190.18</v>
      </c>
      <c r="H8" s="24">
        <f t="shared" si="1"/>
        <v>190.18</v>
      </c>
    </row>
    <row r="9" spans="1:8" x14ac:dyDescent="0.2">
      <c r="A9" s="49">
        <v>2460</v>
      </c>
      <c r="B9" s="50" t="s">
        <v>53</v>
      </c>
      <c r="C9" s="21" t="s">
        <v>681</v>
      </c>
      <c r="D9" s="22">
        <v>1405.83</v>
      </c>
      <c r="E9" s="22"/>
      <c r="F9" s="23"/>
      <c r="G9" s="17">
        <f t="shared" si="0"/>
        <v>1405.83</v>
      </c>
      <c r="H9" s="24">
        <f t="shared" si="1"/>
        <v>1405.83</v>
      </c>
    </row>
    <row r="10" spans="1:8" x14ac:dyDescent="0.2">
      <c r="A10" s="49">
        <v>2960</v>
      </c>
      <c r="B10" s="50" t="s">
        <v>66</v>
      </c>
      <c r="C10" s="21" t="s">
        <v>67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28" x14ac:dyDescent="0.2">
      <c r="A11" s="49">
        <v>3710</v>
      </c>
      <c r="B11" s="50" t="s">
        <v>85</v>
      </c>
      <c r="C11" s="21" t="s">
        <v>86</v>
      </c>
      <c r="D11" s="22">
        <v>1.9</v>
      </c>
      <c r="E11" s="22"/>
      <c r="F11" s="23"/>
      <c r="G11" s="17">
        <f t="shared" si="0"/>
        <v>1.9</v>
      </c>
      <c r="H11" s="24">
        <f t="shared" si="1"/>
        <v>1.9</v>
      </c>
    </row>
    <row r="12" spans="1:8" x14ac:dyDescent="0.2">
      <c r="A12" s="49">
        <v>5280</v>
      </c>
      <c r="B12" s="50" t="s">
        <v>125</v>
      </c>
      <c r="C12" s="21" t="s">
        <v>126</v>
      </c>
      <c r="D12" s="22">
        <v>2.72</v>
      </c>
      <c r="E12" s="22"/>
      <c r="F12" s="23"/>
      <c r="G12" s="17">
        <f t="shared" si="0"/>
        <v>2.72</v>
      </c>
      <c r="H12" s="24">
        <f t="shared" si="1"/>
        <v>2.72</v>
      </c>
    </row>
    <row r="13" spans="1:8" x14ac:dyDescent="0.2">
      <c r="A13" s="49">
        <v>5600</v>
      </c>
      <c r="B13" s="50" t="s">
        <v>142</v>
      </c>
      <c r="C13" s="21" t="s">
        <v>143</v>
      </c>
      <c r="D13" s="22">
        <v>1.9</v>
      </c>
      <c r="E13" s="22"/>
      <c r="F13" s="23"/>
      <c r="G13" s="17">
        <f t="shared" si="0"/>
        <v>1.9</v>
      </c>
      <c r="H13" s="24">
        <f t="shared" si="1"/>
        <v>1.9</v>
      </c>
    </row>
    <row r="14" spans="1:8" x14ac:dyDescent="0.2">
      <c r="A14" s="49">
        <v>5660</v>
      </c>
      <c r="B14" s="50" t="s">
        <v>150</v>
      </c>
      <c r="C14" s="21" t="s">
        <v>151</v>
      </c>
      <c r="D14" s="22">
        <v>5.55</v>
      </c>
      <c r="E14" s="22"/>
      <c r="F14" s="23"/>
      <c r="G14" s="17">
        <f t="shared" si="0"/>
        <v>5.55</v>
      </c>
      <c r="H14" s="24">
        <f t="shared" si="1"/>
        <v>5.55</v>
      </c>
    </row>
    <row r="15" spans="1:8" x14ac:dyDescent="0.2">
      <c r="A15" s="49">
        <v>5690</v>
      </c>
      <c r="B15" s="50" t="s">
        <v>152</v>
      </c>
      <c r="C15" s="21" t="s">
        <v>153</v>
      </c>
      <c r="D15" s="22">
        <v>3550.06</v>
      </c>
      <c r="E15" s="22"/>
      <c r="F15" s="23"/>
      <c r="G15" s="17">
        <f t="shared" si="0"/>
        <v>3550.06</v>
      </c>
      <c r="H15" s="24">
        <f t="shared" si="1"/>
        <v>3550.06</v>
      </c>
    </row>
    <row r="16" spans="1:8" x14ac:dyDescent="0.2">
      <c r="A16" s="49">
        <v>5760</v>
      </c>
      <c r="B16" s="50" t="s">
        <v>154</v>
      </c>
      <c r="C16" s="21" t="s">
        <v>155</v>
      </c>
      <c r="D16" s="22">
        <v>5.62</v>
      </c>
      <c r="E16" s="22"/>
      <c r="F16" s="23"/>
      <c r="G16" s="17">
        <f t="shared" si="0"/>
        <v>5.62</v>
      </c>
      <c r="H16" s="24">
        <f t="shared" si="1"/>
        <v>5.62</v>
      </c>
    </row>
    <row r="17" spans="1:8" x14ac:dyDescent="0.2">
      <c r="A17" s="49">
        <v>6292</v>
      </c>
      <c r="B17" s="50" t="s">
        <v>174</v>
      </c>
      <c r="C17" s="21" t="s">
        <v>175</v>
      </c>
      <c r="D17" s="22">
        <v>18.260000000000002</v>
      </c>
      <c r="E17" s="22"/>
      <c r="F17" s="23"/>
      <c r="G17" s="17">
        <f t="shared" si="0"/>
        <v>18.260000000000002</v>
      </c>
      <c r="H17" s="24">
        <f t="shared" si="1"/>
        <v>18.260000000000002</v>
      </c>
    </row>
    <row r="18" spans="1:8" ht="28" x14ac:dyDescent="0.2">
      <c r="A18" s="49">
        <v>6500</v>
      </c>
      <c r="B18" s="50" t="s">
        <v>180</v>
      </c>
      <c r="C18" s="21" t="s">
        <v>181</v>
      </c>
      <c r="D18" s="22">
        <v>20.72</v>
      </c>
      <c r="E18" s="22"/>
      <c r="F18" s="23"/>
      <c r="G18" s="17">
        <f t="shared" si="0"/>
        <v>20.72</v>
      </c>
      <c r="H18" s="24">
        <f t="shared" si="1"/>
        <v>20.72</v>
      </c>
    </row>
    <row r="19" spans="1:8" x14ac:dyDescent="0.2">
      <c r="A19" s="49">
        <v>6670</v>
      </c>
      <c r="B19" s="50" t="s">
        <v>190</v>
      </c>
      <c r="C19" s="21" t="s">
        <v>197</v>
      </c>
      <c r="D19" s="22">
        <v>13.02</v>
      </c>
      <c r="E19" s="22"/>
      <c r="F19" s="23"/>
      <c r="G19" s="17">
        <f t="shared" si="0"/>
        <v>13.02</v>
      </c>
      <c r="H19" s="24">
        <f t="shared" si="1"/>
        <v>13.02</v>
      </c>
    </row>
    <row r="20" spans="1:8" x14ac:dyDescent="0.2">
      <c r="A20" s="49">
        <v>6871</v>
      </c>
      <c r="B20" s="50" t="s">
        <v>203</v>
      </c>
      <c r="C20" s="21" t="s">
        <v>204</v>
      </c>
      <c r="D20" s="22">
        <v>11.9</v>
      </c>
      <c r="E20" s="22"/>
      <c r="F20" s="23"/>
      <c r="G20" s="17">
        <f t="shared" si="0"/>
        <v>11.9</v>
      </c>
      <c r="H20" s="24">
        <f t="shared" si="1"/>
        <v>11.9</v>
      </c>
    </row>
    <row r="21" spans="1:8" x14ac:dyDescent="0.2">
      <c r="A21" s="49">
        <v>7110</v>
      </c>
      <c r="B21" s="50" t="s">
        <v>218</v>
      </c>
      <c r="C21" s="21" t="s">
        <v>219</v>
      </c>
      <c r="D21" s="22">
        <v>5.16</v>
      </c>
      <c r="E21" s="22"/>
      <c r="F21" s="23"/>
      <c r="G21" s="17">
        <f t="shared" si="0"/>
        <v>5.16</v>
      </c>
      <c r="H21" s="24">
        <f t="shared" si="1"/>
        <v>5.16</v>
      </c>
    </row>
    <row r="22" spans="1:8" x14ac:dyDescent="0.2">
      <c r="A22" s="49">
        <v>7140</v>
      </c>
      <c r="B22" s="50" t="s">
        <v>220</v>
      </c>
      <c r="C22" s="21" t="s">
        <v>221</v>
      </c>
      <c r="D22" s="22">
        <v>39.04</v>
      </c>
      <c r="E22" s="22"/>
      <c r="F22" s="23"/>
      <c r="G22" s="17">
        <f t="shared" si="0"/>
        <v>39.04</v>
      </c>
      <c r="H22" s="24">
        <f t="shared" si="1"/>
        <v>39.04</v>
      </c>
    </row>
    <row r="23" spans="1:8" x14ac:dyDescent="0.2">
      <c r="A23" s="49">
        <v>7490</v>
      </c>
      <c r="B23" s="50" t="s">
        <v>257</v>
      </c>
      <c r="C23" s="21" t="s">
        <v>258</v>
      </c>
      <c r="D23" s="22">
        <v>3.28</v>
      </c>
      <c r="E23" s="22"/>
      <c r="F23" s="23"/>
      <c r="G23" s="17">
        <f t="shared" si="0"/>
        <v>3.28</v>
      </c>
      <c r="H23" s="24">
        <f t="shared" si="1"/>
        <v>3.28</v>
      </c>
    </row>
    <row r="24" spans="1:8" x14ac:dyDescent="0.2">
      <c r="A24" s="49">
        <v>7600</v>
      </c>
      <c r="B24" s="50" t="s">
        <v>251</v>
      </c>
      <c r="C24" s="21" t="s">
        <v>265</v>
      </c>
      <c r="D24" s="22">
        <v>17.739999999999998</v>
      </c>
      <c r="E24" s="22"/>
      <c r="F24" s="23"/>
      <c r="G24" s="17">
        <f t="shared" si="0"/>
        <v>17.739999999999998</v>
      </c>
      <c r="H24" s="24">
        <f t="shared" si="1"/>
        <v>17.739999999999998</v>
      </c>
    </row>
    <row r="25" spans="1:8" x14ac:dyDescent="0.2">
      <c r="A25" s="49">
        <v>7690</v>
      </c>
      <c r="B25" s="50" t="s">
        <v>270</v>
      </c>
      <c r="C25" s="21" t="s">
        <v>271</v>
      </c>
      <c r="D25" s="22">
        <v>15.25</v>
      </c>
      <c r="E25" s="22"/>
      <c r="F25" s="23"/>
      <c r="G25" s="17">
        <f t="shared" si="0"/>
        <v>15.25</v>
      </c>
      <c r="H25" s="24">
        <f t="shared" si="1"/>
        <v>15.25</v>
      </c>
    </row>
    <row r="26" spans="1:8" x14ac:dyDescent="0.2">
      <c r="A26" s="49">
        <v>8000</v>
      </c>
      <c r="B26" s="50" t="s">
        <v>272</v>
      </c>
      <c r="C26" s="21" t="s">
        <v>273</v>
      </c>
      <c r="D26" s="22">
        <v>40.21</v>
      </c>
      <c r="E26" s="22"/>
      <c r="F26" s="23"/>
      <c r="G26" s="17">
        <f t="shared" si="0"/>
        <v>40.21</v>
      </c>
      <c r="H26" s="24">
        <f t="shared" si="1"/>
        <v>40.21</v>
      </c>
    </row>
    <row r="27" spans="1:8" x14ac:dyDescent="0.2">
      <c r="A27" s="49">
        <v>8730</v>
      </c>
      <c r="B27" s="50" t="s">
        <v>305</v>
      </c>
      <c r="C27" s="21" t="s">
        <v>306</v>
      </c>
      <c r="D27" s="22">
        <v>23.5</v>
      </c>
      <c r="E27" s="22"/>
      <c r="F27" s="23"/>
      <c r="G27" s="17">
        <f t="shared" si="0"/>
        <v>23.5</v>
      </c>
      <c r="H27" s="24">
        <f t="shared" si="1"/>
        <v>23.5</v>
      </c>
    </row>
    <row r="28" spans="1:8" ht="28" x14ac:dyDescent="0.2">
      <c r="A28" s="49">
        <v>8890</v>
      </c>
      <c r="B28" s="50" t="s">
        <v>310</v>
      </c>
      <c r="C28" s="21" t="s">
        <v>311</v>
      </c>
      <c r="D28" s="22">
        <v>1.9</v>
      </c>
      <c r="E28" s="22"/>
      <c r="F28" s="23"/>
      <c r="G28" s="17">
        <f t="shared" si="0"/>
        <v>1.9</v>
      </c>
      <c r="H28" s="24">
        <f t="shared" si="1"/>
        <v>1.9</v>
      </c>
    </row>
    <row r="29" spans="1:8" x14ac:dyDescent="0.2">
      <c r="A29" s="49">
        <v>8990</v>
      </c>
      <c r="B29" s="50" t="s">
        <v>319</v>
      </c>
      <c r="C29" s="21" t="s">
        <v>320</v>
      </c>
      <c r="D29" s="22">
        <v>32.020000000000003</v>
      </c>
      <c r="E29" s="22"/>
      <c r="F29" s="23"/>
      <c r="G29" s="17">
        <f t="shared" si="0"/>
        <v>32.020000000000003</v>
      </c>
      <c r="H29" s="24">
        <f t="shared" si="1"/>
        <v>32.020000000000003</v>
      </c>
    </row>
    <row r="30" spans="1:8" x14ac:dyDescent="0.2">
      <c r="A30" s="49">
        <v>130441</v>
      </c>
      <c r="B30" s="50" t="s">
        <v>416</v>
      </c>
      <c r="C30" s="21" t="s">
        <v>417</v>
      </c>
      <c r="D30" s="22">
        <v>17.760000000000002</v>
      </c>
      <c r="E30" s="22"/>
      <c r="F30" s="23"/>
      <c r="G30" s="17">
        <f t="shared" si="0"/>
        <v>17.760000000000002</v>
      </c>
      <c r="H30" s="24">
        <f t="shared" si="1"/>
        <v>17.760000000000002</v>
      </c>
    </row>
    <row r="31" spans="1:8" x14ac:dyDescent="0.2">
      <c r="A31" s="49">
        <v>130482</v>
      </c>
      <c r="B31" s="50" t="s">
        <v>400</v>
      </c>
      <c r="C31" s="21" t="s">
        <v>756</v>
      </c>
      <c r="D31" s="22">
        <v>2.96</v>
      </c>
      <c r="E31" s="22"/>
      <c r="F31" s="23"/>
      <c r="G31" s="17">
        <f t="shared" si="0"/>
        <v>2.96</v>
      </c>
      <c r="H31" s="24">
        <f t="shared" si="1"/>
        <v>2.96</v>
      </c>
    </row>
    <row r="32" spans="1:8" x14ac:dyDescent="0.2">
      <c r="A32" s="49">
        <v>130554</v>
      </c>
      <c r="B32" s="50" t="s">
        <v>436</v>
      </c>
      <c r="C32" s="21" t="s">
        <v>770</v>
      </c>
      <c r="D32" s="22">
        <v>19.61</v>
      </c>
      <c r="E32" s="22"/>
      <c r="F32" s="23"/>
      <c r="G32" s="17">
        <f t="shared" si="0"/>
        <v>19.61</v>
      </c>
      <c r="H32" s="24">
        <f t="shared" si="1"/>
        <v>19.61</v>
      </c>
    </row>
    <row r="33" spans="1:8" x14ac:dyDescent="0.2">
      <c r="A33" s="49">
        <v>130553</v>
      </c>
      <c r="B33" s="50" t="s">
        <v>438</v>
      </c>
      <c r="C33" s="21" t="s">
        <v>439</v>
      </c>
      <c r="D33" s="22">
        <v>70.08</v>
      </c>
      <c r="E33" s="22"/>
      <c r="F33" s="23"/>
      <c r="G33" s="17">
        <f t="shared" si="0"/>
        <v>70.08</v>
      </c>
      <c r="H33" s="24">
        <f t="shared" si="1"/>
        <v>70.08</v>
      </c>
    </row>
    <row r="34" spans="1:8" x14ac:dyDescent="0.2">
      <c r="A34" s="49">
        <v>130880</v>
      </c>
      <c r="B34" s="50" t="s">
        <v>515</v>
      </c>
      <c r="C34" s="21" t="s">
        <v>516</v>
      </c>
      <c r="D34" s="22">
        <v>918.28</v>
      </c>
      <c r="E34" s="22"/>
      <c r="F34" s="23"/>
      <c r="G34" s="17">
        <f t="shared" si="0"/>
        <v>918.28</v>
      </c>
      <c r="H34" s="24">
        <f t="shared" si="1"/>
        <v>918.28</v>
      </c>
    </row>
    <row r="35" spans="1:8" x14ac:dyDescent="0.2">
      <c r="A35" s="49">
        <v>152000</v>
      </c>
      <c r="B35" s="50" t="s">
        <v>538</v>
      </c>
      <c r="C35" s="21" t="s">
        <v>539</v>
      </c>
      <c r="D35" s="22">
        <v>1.03</v>
      </c>
      <c r="E35" s="22"/>
      <c r="F35" s="23"/>
      <c r="G35" s="17">
        <f t="shared" si="0"/>
        <v>1.03</v>
      </c>
      <c r="H35" s="24">
        <f t="shared" si="1"/>
        <v>1.03</v>
      </c>
    </row>
    <row r="36" spans="1:8" x14ac:dyDescent="0.2">
      <c r="A36" s="49">
        <v>152008</v>
      </c>
      <c r="B36" s="50" t="s">
        <v>554</v>
      </c>
      <c r="C36" s="21" t="s">
        <v>555</v>
      </c>
      <c r="D36" s="22">
        <v>22.2</v>
      </c>
      <c r="E36" s="22"/>
      <c r="F36" s="23"/>
      <c r="G36" s="17">
        <f t="shared" si="0"/>
        <v>22.2</v>
      </c>
      <c r="H36" s="24">
        <f t="shared" si="1"/>
        <v>22.2</v>
      </c>
    </row>
    <row r="37" spans="1:8" x14ac:dyDescent="0.2">
      <c r="A37" s="49">
        <v>152010</v>
      </c>
      <c r="B37" s="50" t="s">
        <v>556</v>
      </c>
      <c r="C37" s="21" t="s">
        <v>557</v>
      </c>
      <c r="D37" s="22">
        <v>33.65</v>
      </c>
      <c r="E37" s="22"/>
      <c r="F37" s="23"/>
      <c r="G37" s="17">
        <f t="shared" si="0"/>
        <v>33.65</v>
      </c>
      <c r="H37" s="24">
        <f t="shared" si="1"/>
        <v>33.65</v>
      </c>
    </row>
    <row r="38" spans="1:8" x14ac:dyDescent="0.2">
      <c r="A38" s="49">
        <v>152012</v>
      </c>
      <c r="B38" s="50" t="s">
        <v>560</v>
      </c>
      <c r="C38" s="21" t="s">
        <v>561</v>
      </c>
      <c r="D38" s="22">
        <v>3.8</v>
      </c>
      <c r="E38" s="22"/>
      <c r="F38" s="23"/>
      <c r="G38" s="17">
        <f t="shared" si="0"/>
        <v>3.8</v>
      </c>
      <c r="H38" s="24">
        <f t="shared" si="1"/>
        <v>3.8</v>
      </c>
    </row>
    <row r="39" spans="1:8" x14ac:dyDescent="0.2">
      <c r="A39" s="49">
        <v>153001</v>
      </c>
      <c r="B39" s="50" t="s">
        <v>565</v>
      </c>
      <c r="C39" s="21" t="s">
        <v>566</v>
      </c>
      <c r="D39" s="22">
        <v>7.95</v>
      </c>
      <c r="E39" s="22"/>
      <c r="F39" s="23"/>
      <c r="G39" s="17">
        <f t="shared" si="0"/>
        <v>7.95</v>
      </c>
      <c r="H39" s="24">
        <f t="shared" si="1"/>
        <v>7.95</v>
      </c>
    </row>
    <row r="40" spans="1:8" x14ac:dyDescent="0.2">
      <c r="A40" s="49">
        <v>210246</v>
      </c>
      <c r="B40" s="50" t="s">
        <v>611</v>
      </c>
      <c r="C40" s="21" t="s">
        <v>784</v>
      </c>
      <c r="D40" s="22">
        <v>22.35</v>
      </c>
      <c r="E40" s="22"/>
      <c r="F40" s="23"/>
      <c r="G40" s="17">
        <f t="shared" si="0"/>
        <v>22.35</v>
      </c>
      <c r="H40" s="24">
        <f t="shared" si="1"/>
        <v>22.35</v>
      </c>
    </row>
    <row r="41" spans="1:8" x14ac:dyDescent="0.2">
      <c r="A41" s="49">
        <v>215158</v>
      </c>
      <c r="B41" s="50" t="s">
        <v>611</v>
      </c>
      <c r="C41" s="21" t="s">
        <v>776</v>
      </c>
      <c r="D41" s="22">
        <v>48.35</v>
      </c>
      <c r="E41" s="22"/>
      <c r="F41" s="23"/>
      <c r="G41" s="17">
        <f t="shared" si="0"/>
        <v>48.35</v>
      </c>
      <c r="H41" s="24">
        <f t="shared" si="1"/>
        <v>48.35</v>
      </c>
    </row>
    <row r="42" spans="1:8" x14ac:dyDescent="0.2">
      <c r="A42" s="49">
        <v>230201</v>
      </c>
      <c r="B42" s="50" t="s">
        <v>631</v>
      </c>
      <c r="C42" s="21" t="s">
        <v>632</v>
      </c>
      <c r="D42" s="22">
        <v>553.76</v>
      </c>
      <c r="E42" s="22"/>
      <c r="F42" s="23"/>
      <c r="G42" s="17">
        <f t="shared" si="0"/>
        <v>553.76</v>
      </c>
      <c r="H42" s="24">
        <f t="shared" si="1"/>
        <v>553.76</v>
      </c>
    </row>
    <row r="43" spans="1:8" x14ac:dyDescent="0.2">
      <c r="A43" s="49">
        <v>230202</v>
      </c>
      <c r="B43" s="50" t="s">
        <v>633</v>
      </c>
      <c r="C43" s="21" t="s">
        <v>634</v>
      </c>
      <c r="D43" s="22">
        <v>425.5</v>
      </c>
      <c r="E43" s="4">
        <v>35.6</v>
      </c>
      <c r="F43" s="23">
        <v>391.84</v>
      </c>
      <c r="G43" s="17">
        <f t="shared" si="0"/>
        <v>852.94</v>
      </c>
      <c r="H43" s="24">
        <f t="shared" si="1"/>
        <v>852.94</v>
      </c>
    </row>
    <row r="44" spans="1:8" x14ac:dyDescent="0.2">
      <c r="A44" s="49">
        <v>230203</v>
      </c>
      <c r="B44" s="50" t="s">
        <v>635</v>
      </c>
      <c r="C44" s="21" t="s">
        <v>636</v>
      </c>
      <c r="D44" s="22">
        <v>149.75</v>
      </c>
      <c r="E44" s="22"/>
      <c r="F44" s="23"/>
      <c r="G44" s="17">
        <f t="shared" si="0"/>
        <v>149.75</v>
      </c>
      <c r="H44" s="24">
        <f t="shared" si="1"/>
        <v>149.75</v>
      </c>
    </row>
    <row r="45" spans="1:8" x14ac:dyDescent="0.2">
      <c r="A45" s="49">
        <v>230208</v>
      </c>
      <c r="B45" s="50" t="s">
        <v>639</v>
      </c>
      <c r="C45" s="21" t="s">
        <v>640</v>
      </c>
      <c r="D45" s="22">
        <v>104.44</v>
      </c>
      <c r="E45" s="22"/>
      <c r="F45" s="23">
        <v>95.16</v>
      </c>
      <c r="G45" s="17">
        <f t="shared" si="0"/>
        <v>199.6</v>
      </c>
      <c r="H45" s="24">
        <f t="shared" si="1"/>
        <v>199.6</v>
      </c>
    </row>
    <row r="46" spans="1:8" x14ac:dyDescent="0.2">
      <c r="A46" s="49">
        <v>230801</v>
      </c>
      <c r="B46" s="50" t="s">
        <v>645</v>
      </c>
      <c r="C46" s="21" t="s">
        <v>719</v>
      </c>
      <c r="D46" s="22">
        <v>9.0299999999999994</v>
      </c>
      <c r="E46" s="22"/>
      <c r="F46" s="23"/>
      <c r="G46" s="17">
        <f t="shared" si="0"/>
        <v>9.0299999999999994</v>
      </c>
      <c r="H46" s="24">
        <f t="shared" si="1"/>
        <v>9.0299999999999994</v>
      </c>
    </row>
    <row r="47" spans="1:8" x14ac:dyDescent="0.2">
      <c r="A47" s="49">
        <v>814020</v>
      </c>
      <c r="B47" s="50" t="s">
        <v>647</v>
      </c>
      <c r="C47" s="21" t="s">
        <v>648</v>
      </c>
      <c r="D47" s="22">
        <v>22.2</v>
      </c>
      <c r="E47" s="22"/>
      <c r="F47" s="23"/>
      <c r="G47" s="17">
        <f t="shared" si="0"/>
        <v>22.2</v>
      </c>
      <c r="H47" s="24">
        <f t="shared" si="1"/>
        <v>22.2</v>
      </c>
    </row>
    <row r="48" spans="1:8" x14ac:dyDescent="0.2">
      <c r="A48" s="43"/>
      <c r="B48" s="43"/>
      <c r="C48" s="4"/>
      <c r="D48" s="32">
        <f>SUM(D5:D47)</f>
        <v>8014.3899999999985</v>
      </c>
      <c r="E48" s="32">
        <f>SUM(E5:E47)</f>
        <v>35.6</v>
      </c>
      <c r="F48" s="33">
        <f>SUM(F7:F47)</f>
        <v>487</v>
      </c>
      <c r="G48" s="34">
        <f>SUM(G5:G47)</f>
        <v>8536.9900000000016</v>
      </c>
      <c r="H48" s="35">
        <f>SUM(H5:H47)</f>
        <v>8536.9900000000016</v>
      </c>
    </row>
    <row r="49" spans="1:8" x14ac:dyDescent="0.2">
      <c r="A49" s="43" t="s">
        <v>7</v>
      </c>
      <c r="B49" s="43"/>
      <c r="C49" s="4"/>
      <c r="D49" s="4"/>
      <c r="E49" s="4"/>
      <c r="F49" s="4" t="s">
        <v>7</v>
      </c>
      <c r="G49" s="36"/>
      <c r="H49" s="35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">
      <c r="A276" s="19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">
      <c r="A277" s="19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25">
      <c r="A282" s="25">
        <v>833001</v>
      </c>
      <c r="B282" s="26" t="s">
        <v>655</v>
      </c>
      <c r="C282" s="27" t="s">
        <v>656</v>
      </c>
      <c r="D282" s="28"/>
      <c r="E282" s="28"/>
      <c r="F282" s="29"/>
      <c r="G282" s="30"/>
      <c r="H282" s="31"/>
    </row>
    <row r="283" spans="1:8" ht="15" customHeight="1" x14ac:dyDescent="0.2">
      <c r="D283" s="32">
        <f>SUM(D5:D282)</f>
        <v>4141.3340000000007</v>
      </c>
      <c r="E283" s="32">
        <f>SUM(E5:E282)</f>
        <v>0</v>
      </c>
      <c r="F283" s="33">
        <f>SUM(F6:F282)</f>
        <v>0</v>
      </c>
      <c r="G283" s="34">
        <f>SUM(G5:G282)</f>
        <v>0</v>
      </c>
      <c r="H283" s="35">
        <f>SUM(H5:H282)</f>
        <v>0</v>
      </c>
    </row>
    <row r="284" spans="1:8" ht="15" customHeight="1" x14ac:dyDescent="0.2">
      <c r="A284" s="2" t="s">
        <v>7</v>
      </c>
      <c r="F284" s="4" t="s">
        <v>7</v>
      </c>
      <c r="G284" s="36"/>
      <c r="H284" s="35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">
      <c r="D59" s="32">
        <f>SUM(D5:D58)</f>
        <v>4141.3340000000007</v>
      </c>
      <c r="E59" s="32">
        <f>SUM(E5:E58)</f>
        <v>13.9</v>
      </c>
      <c r="F59" s="33">
        <f>SUM(F6:F58)</f>
        <v>2233.8900000000003</v>
      </c>
      <c r="G59" s="34">
        <f>SUM(G5:G58)</f>
        <v>6389.1239999999989</v>
      </c>
      <c r="H59" s="35">
        <f>SUM(H5:H58)</f>
        <v>6389.12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92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78</vt:i4>
      </vt:variant>
    </vt:vector>
  </HeadingPairs>
  <TitlesOfParts>
    <vt:vector size="78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  <vt:lpstr>JAN 25</vt:lpstr>
      <vt:lpstr>JAN 25 FINAL</vt:lpstr>
      <vt:lpstr>FEB 25 FINAL</vt:lpstr>
      <vt:lpstr>FEB 25</vt:lpstr>
      <vt:lpstr>MAR 25</vt:lpstr>
      <vt:lpstr>MAR 25 FINAL</vt:lpstr>
      <vt:lpstr>APR 25</vt:lpstr>
      <vt:lpstr>APR 25 FINAL</vt:lpstr>
      <vt:lpstr>May 25</vt:lpstr>
      <vt:lpstr>May 25 FINAL</vt:lpstr>
      <vt:lpstr>June 1-14 25</vt:lpstr>
      <vt:lpstr>June 25</vt:lpstr>
      <vt:lpstr>July 25</vt:lpstr>
      <vt:lpstr>July 25 FINAL</vt:lpstr>
      <vt:lpstr>Aug 25</vt:lpstr>
      <vt:lpstr>Aug 25 FINAL</vt:lpstr>
      <vt:lpstr>Sept 25</vt:lpstr>
      <vt:lpstr>Sept FINAL</vt:lpstr>
      <vt:lpstr>Oct 25</vt:lpstr>
      <vt:lpstr>Oct 25 FINAL</vt:lpstr>
      <vt:lpstr>Nov 25</vt:lpstr>
      <vt:lpstr>Nov 25 FINAL</vt:lpstr>
      <vt:lpstr>Dec 25</vt:lpstr>
      <vt:lpstr>Jan 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Maera Bradberry</cp:lastModifiedBy>
  <cp:lastPrinted>2025-05-01T14:27:35Z</cp:lastPrinted>
  <dcterms:created xsi:type="dcterms:W3CDTF">2019-07-02T18:21:25Z</dcterms:created>
  <dcterms:modified xsi:type="dcterms:W3CDTF">2026-02-09T20:36:58Z</dcterms:modified>
</cp:coreProperties>
</file>